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288" activeTab="0"/>
  </bookViews>
  <sheets>
    <sheet name="Current AC" sheetId="1" r:id="rId1"/>
    <sheet name="Sheet1" sheetId="2" r:id="rId2"/>
  </sheets>
  <definedNames>
    <definedName name="_xlnm._FilterDatabase" localSheetId="0" hidden="1">'Current AC'!$B$3:$AB$90</definedName>
    <definedName name="Excel_BuiltIn_Print_Area_1_1">'Current AC'!$C$2:$AB$32</definedName>
    <definedName name="Excel_BuiltIn_Print_Area_1_1_1">'Current AC'!$C$2:$AB$26</definedName>
    <definedName name="_xlnm.Print_Area" localSheetId="0">'Current AC'!$A$1:$AF$93</definedName>
    <definedName name="_xlnm.Print_Titles" localSheetId="0">'Current AC'!$2:$3</definedName>
  </definedNames>
  <calcPr fullCalcOnLoad="1"/>
</workbook>
</file>

<file path=xl/sharedStrings.xml><?xml version="1.0" encoding="utf-8"?>
<sst xmlns="http://schemas.openxmlformats.org/spreadsheetml/2006/main" count="290" uniqueCount="168">
  <si>
    <t>Payments</t>
  </si>
  <si>
    <t>Receipts</t>
  </si>
  <si>
    <t>Details</t>
  </si>
  <si>
    <t>Chq Number</t>
  </si>
  <si>
    <t>Staffing</t>
  </si>
  <si>
    <t>General</t>
  </si>
  <si>
    <t>Model Agreement</t>
  </si>
  <si>
    <t>S137</t>
  </si>
  <si>
    <t>Grant/Other Donation</t>
  </si>
  <si>
    <t>VAT</t>
  </si>
  <si>
    <t>TOTAL (inc VAT)</t>
  </si>
  <si>
    <t>Other</t>
  </si>
  <si>
    <t>TOTAL</t>
  </si>
  <si>
    <t>Totals</t>
  </si>
  <si>
    <t>Public Conveniences</t>
  </si>
  <si>
    <t>Garths</t>
  </si>
  <si>
    <t>Maintenance (excluding Model)</t>
  </si>
  <si>
    <t>Lloyds</t>
  </si>
  <si>
    <t>Wayleaves/Easements/Minerals</t>
  </si>
  <si>
    <t>NYCC</t>
  </si>
  <si>
    <t>VAT for reclaim</t>
  </si>
  <si>
    <t>Date Paid</t>
  </si>
  <si>
    <t>Invoice Date (where applicable)</t>
  </si>
  <si>
    <t>Notes</t>
  </si>
  <si>
    <t>VAT Unclaimed</t>
  </si>
  <si>
    <t>Precept</t>
  </si>
  <si>
    <t>Reserves</t>
  </si>
  <si>
    <t>Staffing - other</t>
  </si>
  <si>
    <t>B/Fwd Balances</t>
  </si>
  <si>
    <t>01.04.23</t>
  </si>
  <si>
    <t>R Dobson - April</t>
  </si>
  <si>
    <t>R Dobson - May</t>
  </si>
  <si>
    <t>01.05.23</t>
  </si>
  <si>
    <t>11.04.23</t>
  </si>
  <si>
    <t>Awards for All - Coronation Grant</t>
  </si>
  <si>
    <t>-</t>
  </si>
  <si>
    <t>02.05.23</t>
  </si>
  <si>
    <t>HMR&amp;C PAYE April</t>
  </si>
  <si>
    <t xml:space="preserve">C E Wiggins April </t>
  </si>
  <si>
    <t xml:space="preserve">C E Wiggins WFH April </t>
  </si>
  <si>
    <t>Noel Stokoe</t>
  </si>
  <si>
    <t>YLCA Membership</t>
  </si>
  <si>
    <t>BHIB Insurance</t>
  </si>
  <si>
    <t>Jack Reeves (grass)</t>
  </si>
  <si>
    <t>Foil &amp; Film Co.</t>
  </si>
  <si>
    <t>Aislaby Village Hall Hire 2022-23</t>
  </si>
  <si>
    <t>Band for Coronation (via grant)</t>
  </si>
  <si>
    <t>Aislaby Village Hall Hire for Coronation (via grant)</t>
  </si>
  <si>
    <t>04.05.23</t>
  </si>
  <si>
    <t>05.05.23</t>
  </si>
  <si>
    <t>09.05.23</t>
  </si>
  <si>
    <t>10.05.23</t>
  </si>
  <si>
    <t>28.04.23</t>
  </si>
  <si>
    <t xml:space="preserve">Model Agreement </t>
  </si>
  <si>
    <t xml:space="preserve">Precept </t>
  </si>
  <si>
    <t>06.06.23</t>
  </si>
  <si>
    <t>R Dobson - June</t>
  </si>
  <si>
    <t>R Dobson - July</t>
  </si>
  <si>
    <t>01.07.23</t>
  </si>
  <si>
    <t>C E Wiggins May</t>
  </si>
  <si>
    <t>HMR&amp;C May</t>
  </si>
  <si>
    <t>C E Wiggins June</t>
  </si>
  <si>
    <t>HMR&amp;C June</t>
  </si>
  <si>
    <t>D Potter (reimbursement re Coronation)</t>
  </si>
  <si>
    <t>C E Wiggins WFH May</t>
  </si>
  <si>
    <t>C E Wiggins WFH June</t>
  </si>
  <si>
    <t>05.06.23</t>
  </si>
  <si>
    <t>Scottish Water</t>
  </si>
  <si>
    <t>DD</t>
  </si>
  <si>
    <t>08.06.23</t>
  </si>
  <si>
    <t>23.06.23</t>
  </si>
  <si>
    <t>Anglo American</t>
  </si>
  <si>
    <t>30.06.23</t>
  </si>
  <si>
    <t>HMR&amp;C VAT Reimbursement</t>
  </si>
  <si>
    <t>13.06.23</t>
  </si>
  <si>
    <t>14.06.23</t>
  </si>
  <si>
    <t>16.06.23</t>
  </si>
  <si>
    <t>13.07.23</t>
  </si>
  <si>
    <t>01.08.23</t>
  </si>
  <si>
    <t>R Dobson - August</t>
  </si>
  <si>
    <t>01.09.23</t>
  </si>
  <si>
    <t>R Dobson - September</t>
  </si>
  <si>
    <t>C E Wiggins July</t>
  </si>
  <si>
    <t>HMR&amp;C July</t>
  </si>
  <si>
    <t>C E Wiggins - August</t>
  </si>
  <si>
    <t>HMR&amp;C August</t>
  </si>
  <si>
    <t>C E Wiggins WFH July</t>
  </si>
  <si>
    <t>C E Wigins WFH Aug</t>
  </si>
  <si>
    <t>C M Raistrick</t>
  </si>
  <si>
    <t>04.08.23</t>
  </si>
  <si>
    <t>07.08.23</t>
  </si>
  <si>
    <t>14.08.23</t>
  </si>
  <si>
    <t>15.08.23</t>
  </si>
  <si>
    <t>23.08.23</t>
  </si>
  <si>
    <t>08.09.23</t>
  </si>
  <si>
    <t>12.09.23</t>
  </si>
  <si>
    <t>R Dobson - Oct</t>
  </si>
  <si>
    <t>03.10.23</t>
  </si>
  <si>
    <t>01.11.23</t>
  </si>
  <si>
    <t>C E Wiggins Sept</t>
  </si>
  <si>
    <t>HMR&amp;C Sept</t>
  </si>
  <si>
    <t>C E Wigins Oct</t>
  </si>
  <si>
    <t>R Dobson - Nov</t>
  </si>
  <si>
    <t>HMR&amp;C Oct</t>
  </si>
  <si>
    <t>C E Wiggins - WFH Sept</t>
  </si>
  <si>
    <t>C E Wiggins - WFH Oct</t>
  </si>
  <si>
    <t>22.09.23</t>
  </si>
  <si>
    <t>29.09.23</t>
  </si>
  <si>
    <t xml:space="preserve">NYC - Model Agreement </t>
  </si>
  <si>
    <t>06.10.23</t>
  </si>
  <si>
    <t>09.10.23</t>
  </si>
  <si>
    <t>10.10.23</t>
  </si>
  <si>
    <t>St Margarets Church</t>
  </si>
  <si>
    <t>18.10.23</t>
  </si>
  <si>
    <t>26.10.23</t>
  </si>
  <si>
    <t>31.10.23</t>
  </si>
  <si>
    <t>02.11.23</t>
  </si>
  <si>
    <t>09.11.23</t>
  </si>
  <si>
    <t>05.12.23</t>
  </si>
  <si>
    <t>S Dobson - Cleaning Dec</t>
  </si>
  <si>
    <t>01.01.24</t>
  </si>
  <si>
    <t>S Dobson Cleaning Jan</t>
  </si>
  <si>
    <t>C E Wiggins Nov</t>
  </si>
  <si>
    <t>HMR&amp;C Nov</t>
  </si>
  <si>
    <t>31.12.23</t>
  </si>
  <si>
    <t>C E Wiggins Dec</t>
  </si>
  <si>
    <t>HMR&amp;C Dec</t>
  </si>
  <si>
    <t>C E Wiggins WFH Nov</t>
  </si>
  <si>
    <t>C E Wiggins WFH Dec</t>
  </si>
  <si>
    <t>C E Wiggins Back Pay</t>
  </si>
  <si>
    <t>HMR&amp;C Back Pay</t>
  </si>
  <si>
    <t>C E Wiggins - reimbursement re Solicitors</t>
  </si>
  <si>
    <t>David Hill - Grass</t>
  </si>
  <si>
    <t>16.11.23</t>
  </si>
  <si>
    <t>30.11.23</t>
  </si>
  <si>
    <t>11.12.23</t>
  </si>
  <si>
    <t>04.12.23</t>
  </si>
  <si>
    <t>15.12.23</t>
  </si>
  <si>
    <t>08.01.24</t>
  </si>
  <si>
    <t>18.12.23</t>
  </si>
  <si>
    <t>Garth Fines</t>
  </si>
  <si>
    <t>21.12.23</t>
  </si>
  <si>
    <t>09.01.24</t>
  </si>
  <si>
    <t>NYMNP - Toilet Grant</t>
  </si>
  <si>
    <t>16.01.24</t>
  </si>
  <si>
    <t>25.01.24</t>
  </si>
  <si>
    <t>01.02.24</t>
  </si>
  <si>
    <t xml:space="preserve">S Dobson - Cleaning </t>
  </si>
  <si>
    <t>01.03.24</t>
  </si>
  <si>
    <t>S Dobson - Cleaning</t>
  </si>
  <si>
    <t>31.01.24</t>
  </si>
  <si>
    <t>C E Wiggins  Jan</t>
  </si>
  <si>
    <t>HMR&amp;C Jan</t>
  </si>
  <si>
    <t>28.02.24</t>
  </si>
  <si>
    <t>C E Wiggins Feb</t>
  </si>
  <si>
    <t>HMR&amp;C Feb</t>
  </si>
  <si>
    <t>C E Wiggins WFH Jan</t>
  </si>
  <si>
    <t>C E Wiggins WFH Feb</t>
  </si>
  <si>
    <t>05.02.24</t>
  </si>
  <si>
    <t>S Potter (Coronation Picture)</t>
  </si>
  <si>
    <t>14.02.24</t>
  </si>
  <si>
    <t>20.02.24</t>
  </si>
  <si>
    <t>22.02.24</t>
  </si>
  <si>
    <t>Information Commissioners Office</t>
  </si>
  <si>
    <t>27.02.24</t>
  </si>
  <si>
    <t>04.03.24</t>
  </si>
  <si>
    <t>05.03.24</t>
  </si>
  <si>
    <t>08.02.24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</si>
</sst>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[$-809]dd\ mmmm\ yyyy"/>
    <numFmt numFmtId="166" formatCode="dd/mm/yy;@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textRotation="90" wrapText="1"/>
    </xf>
    <xf numFmtId="2" fontId="1" fillId="0" borderId="0" xfId="0" applyNumberFormat="1" applyFont="1" applyAlignment="1">
      <alignment horizontal="center" textRotation="90"/>
    </xf>
    <xf numFmtId="2" fontId="1" fillId="0" borderId="0" xfId="0" applyNumberFormat="1" applyFont="1" applyAlignment="1">
      <alignment horizontal="center" textRotation="90" wrapText="1"/>
    </xf>
    <xf numFmtId="4" fontId="1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textRotation="90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10" fontId="1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wrapText="1"/>
    </xf>
    <xf numFmtId="9" fontId="0" fillId="0" borderId="0" xfId="57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 textRotation="90"/>
    </xf>
    <xf numFmtId="166" fontId="0" fillId="0" borderId="0" xfId="0" applyNumberFormat="1" applyFont="1" applyAlignment="1">
      <alignment/>
    </xf>
    <xf numFmtId="166" fontId="1" fillId="33" borderId="10" xfId="0" applyNumberFormat="1" applyFont="1" applyFill="1" applyBorder="1" applyAlignment="1">
      <alignment/>
    </xf>
    <xf numFmtId="166" fontId="1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7"/>
  <sheetViews>
    <sheetView tabSelected="1" view="pageBreakPreview" zoomScale="70" zoomScaleNormal="70" zoomScaleSheetLayoutView="70" zoomScalePageLayoutView="60" workbookViewId="0" topLeftCell="A1">
      <pane xSplit="5" ySplit="3" topLeftCell="F7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90" sqref="F90"/>
    </sheetView>
  </sheetViews>
  <sheetFormatPr defaultColWidth="11.57421875" defaultRowHeight="12.75"/>
  <cols>
    <col min="1" max="1" width="17.7109375" style="19" customWidth="1"/>
    <col min="2" max="2" width="18.00390625" style="20" customWidth="1"/>
    <col min="3" max="3" width="33.8515625" style="19" customWidth="1"/>
    <col min="4" max="4" width="13.57421875" style="29" customWidth="1"/>
    <col min="5" max="5" width="9.421875" style="21" customWidth="1"/>
    <col min="6" max="7" width="12.00390625" style="22" customWidth="1"/>
    <col min="8" max="9" width="9.7109375" style="22" customWidth="1"/>
    <col min="10" max="10" width="12.140625" style="22" customWidth="1"/>
    <col min="11" max="11" width="10.57421875" style="22" customWidth="1"/>
    <col min="12" max="12" width="11.57421875" style="22" customWidth="1"/>
    <col min="13" max="13" width="7.00390625" style="22" customWidth="1"/>
    <col min="14" max="14" width="9.7109375" style="22" customWidth="1"/>
    <col min="15" max="15" width="7.7109375" style="22" customWidth="1"/>
    <col min="16" max="16" width="13.421875" style="22" customWidth="1"/>
    <col min="17" max="17" width="12.8515625" style="22" customWidth="1"/>
    <col min="18" max="18" width="13.00390625" style="22" bestFit="1" customWidth="1"/>
    <col min="19" max="19" width="12.00390625" style="22" customWidth="1"/>
    <col min="20" max="21" width="10.7109375" style="22" customWidth="1"/>
    <col min="22" max="23" width="9.8515625" style="22" customWidth="1"/>
    <col min="24" max="24" width="9.28125" style="22" bestFit="1" customWidth="1"/>
    <col min="25" max="25" width="11.8515625" style="22" customWidth="1"/>
    <col min="26" max="26" width="10.140625" style="22" customWidth="1"/>
    <col min="27" max="27" width="11.28125" style="22" customWidth="1"/>
    <col min="28" max="28" width="15.57421875" style="22" customWidth="1"/>
    <col min="29" max="16384" width="11.57421875" style="20" customWidth="1"/>
  </cols>
  <sheetData>
    <row r="2" spans="1:28" s="1" customFormat="1" ht="12.75">
      <c r="A2" s="19"/>
      <c r="C2" s="16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"/>
      <c r="S2" s="38" t="s">
        <v>1</v>
      </c>
      <c r="T2" s="38"/>
      <c r="U2" s="38"/>
      <c r="V2" s="38"/>
      <c r="W2" s="2"/>
      <c r="X2" s="2"/>
      <c r="Y2" s="2"/>
      <c r="Z2" s="2"/>
      <c r="AA2" s="2"/>
      <c r="AB2" s="3"/>
    </row>
    <row r="3" spans="1:28" s="1" customFormat="1" ht="121.5" customHeight="1">
      <c r="A3" s="15" t="s">
        <v>23</v>
      </c>
      <c r="B3" s="4" t="s">
        <v>22</v>
      </c>
      <c r="C3" s="15" t="s">
        <v>2</v>
      </c>
      <c r="D3" s="28" t="s">
        <v>21</v>
      </c>
      <c r="E3" s="5" t="s">
        <v>3</v>
      </c>
      <c r="F3" s="6" t="s">
        <v>4</v>
      </c>
      <c r="G3" s="6" t="s">
        <v>27</v>
      </c>
      <c r="H3" s="6" t="s">
        <v>5</v>
      </c>
      <c r="I3" s="6" t="s">
        <v>14</v>
      </c>
      <c r="J3" s="6" t="s">
        <v>15</v>
      </c>
      <c r="K3" s="14" t="s">
        <v>16</v>
      </c>
      <c r="L3" s="7" t="s">
        <v>6</v>
      </c>
      <c r="M3" s="7" t="s">
        <v>7</v>
      </c>
      <c r="N3" s="7" t="s">
        <v>8</v>
      </c>
      <c r="O3" s="7" t="s">
        <v>26</v>
      </c>
      <c r="P3" s="7" t="s">
        <v>24</v>
      </c>
      <c r="Q3" s="6" t="s">
        <v>20</v>
      </c>
      <c r="R3" s="6" t="s">
        <v>10</v>
      </c>
      <c r="S3" s="6" t="s">
        <v>25</v>
      </c>
      <c r="T3" s="7" t="s">
        <v>6</v>
      </c>
      <c r="U3" s="7" t="s">
        <v>15</v>
      </c>
      <c r="V3" s="6" t="s">
        <v>14</v>
      </c>
      <c r="W3" s="7" t="s">
        <v>18</v>
      </c>
      <c r="X3" s="7" t="s">
        <v>19</v>
      </c>
      <c r="Y3" s="6" t="s">
        <v>11</v>
      </c>
      <c r="Z3" s="6" t="s">
        <v>9</v>
      </c>
      <c r="AA3" s="6" t="s">
        <v>12</v>
      </c>
      <c r="AB3" s="7" t="s">
        <v>17</v>
      </c>
    </row>
    <row r="4" spans="1:28" ht="12.75">
      <c r="A4" s="19" t="s">
        <v>28</v>
      </c>
      <c r="R4" s="22">
        <v>0</v>
      </c>
      <c r="AA4" s="22">
        <v>0</v>
      </c>
      <c r="AB4" s="22">
        <v>8013.65</v>
      </c>
    </row>
    <row r="5" spans="2:28" ht="12.75">
      <c r="B5" s="23" t="s">
        <v>29</v>
      </c>
      <c r="C5" s="19" t="s">
        <v>30</v>
      </c>
      <c r="D5" s="29" t="s">
        <v>50</v>
      </c>
      <c r="E5" s="21">
        <v>931</v>
      </c>
      <c r="I5" s="22">
        <v>100</v>
      </c>
      <c r="R5" s="22">
        <f>SUM(F5:Q5)</f>
        <v>100</v>
      </c>
      <c r="AA5" s="22">
        <f>SUM(S5:Z5)</f>
        <v>0</v>
      </c>
      <c r="AB5" s="22">
        <f>AB4+AA5-R5</f>
        <v>7913.65</v>
      </c>
    </row>
    <row r="6" spans="2:28" ht="12.75">
      <c r="B6" s="20" t="s">
        <v>32</v>
      </c>
      <c r="C6" s="19" t="s">
        <v>31</v>
      </c>
      <c r="D6" s="29" t="s">
        <v>50</v>
      </c>
      <c r="E6" s="21">
        <v>932</v>
      </c>
      <c r="I6" s="22">
        <v>100</v>
      </c>
      <c r="R6" s="22">
        <f>SUM(F6:Q6)</f>
        <v>100</v>
      </c>
      <c r="AA6" s="22">
        <f aca="true" t="shared" si="0" ref="AA6:AA69">SUM(S6:Z6)</f>
        <v>0</v>
      </c>
      <c r="AB6" s="22">
        <f aca="true" t="shared" si="1" ref="AB6:AB69">AB5+AA6-R6</f>
        <v>7813.65</v>
      </c>
    </row>
    <row r="7" spans="1:28" ht="12.75">
      <c r="A7" s="24"/>
      <c r="B7" s="23" t="s">
        <v>33</v>
      </c>
      <c r="C7" s="19" t="s">
        <v>34</v>
      </c>
      <c r="D7" s="29" t="s">
        <v>33</v>
      </c>
      <c r="E7" s="32" t="s">
        <v>35</v>
      </c>
      <c r="R7" s="22">
        <f>SUM(F7:Q7)</f>
        <v>0</v>
      </c>
      <c r="Y7" s="22">
        <v>650</v>
      </c>
      <c r="AA7" s="22">
        <f t="shared" si="0"/>
        <v>650</v>
      </c>
      <c r="AB7" s="22">
        <f t="shared" si="1"/>
        <v>8463.65</v>
      </c>
    </row>
    <row r="8" spans="2:28" ht="12.75">
      <c r="B8" s="23" t="s">
        <v>36</v>
      </c>
      <c r="C8" s="19" t="s">
        <v>37</v>
      </c>
      <c r="D8" s="29" t="s">
        <v>51</v>
      </c>
      <c r="E8" s="32">
        <v>933</v>
      </c>
      <c r="F8" s="22">
        <v>57.8</v>
      </c>
      <c r="R8" s="22">
        <f aca="true" t="shared" si="2" ref="R8:R71">SUM(F8:Q8)</f>
        <v>57.8</v>
      </c>
      <c r="AA8" s="22">
        <f t="shared" si="0"/>
        <v>0</v>
      </c>
      <c r="AB8" s="22">
        <f t="shared" si="1"/>
        <v>8405.85</v>
      </c>
    </row>
    <row r="9" spans="2:28" ht="12.75">
      <c r="B9" s="23" t="s">
        <v>36</v>
      </c>
      <c r="C9" s="19" t="s">
        <v>38</v>
      </c>
      <c r="D9" s="29" t="s">
        <v>48</v>
      </c>
      <c r="E9" s="32">
        <v>934</v>
      </c>
      <c r="F9" s="22">
        <v>231.8</v>
      </c>
      <c r="R9" s="22">
        <f t="shared" si="2"/>
        <v>231.8</v>
      </c>
      <c r="AA9" s="22">
        <f t="shared" si="0"/>
        <v>0</v>
      </c>
      <c r="AB9" s="22">
        <f t="shared" si="1"/>
        <v>8174.05</v>
      </c>
    </row>
    <row r="10" spans="2:28" ht="12.75">
      <c r="B10" s="23" t="s">
        <v>36</v>
      </c>
      <c r="C10" s="19" t="s">
        <v>39</v>
      </c>
      <c r="D10" s="29" t="s">
        <v>48</v>
      </c>
      <c r="E10" s="32">
        <v>935</v>
      </c>
      <c r="F10" s="22">
        <v>26</v>
      </c>
      <c r="R10" s="22">
        <f t="shared" si="2"/>
        <v>26</v>
      </c>
      <c r="AA10" s="22">
        <f t="shared" si="0"/>
        <v>0</v>
      </c>
      <c r="AB10" s="22">
        <f t="shared" si="1"/>
        <v>8148.05</v>
      </c>
    </row>
    <row r="11" spans="2:28" ht="12.75">
      <c r="B11" s="23" t="s">
        <v>36</v>
      </c>
      <c r="C11" s="19" t="s">
        <v>40</v>
      </c>
      <c r="D11" s="29" t="s">
        <v>50</v>
      </c>
      <c r="E11" s="32">
        <v>936</v>
      </c>
      <c r="H11" s="22">
        <v>50</v>
      </c>
      <c r="R11" s="22">
        <f t="shared" si="2"/>
        <v>50</v>
      </c>
      <c r="AA11" s="22">
        <f t="shared" si="0"/>
        <v>0</v>
      </c>
      <c r="AB11" s="22">
        <f t="shared" si="1"/>
        <v>8098.05</v>
      </c>
    </row>
    <row r="12" spans="2:28" ht="12.75">
      <c r="B12" s="23" t="s">
        <v>36</v>
      </c>
      <c r="C12" s="19" t="s">
        <v>41</v>
      </c>
      <c r="D12" s="29" t="s">
        <v>49</v>
      </c>
      <c r="E12" s="32">
        <v>937</v>
      </c>
      <c r="H12" s="22">
        <v>132</v>
      </c>
      <c r="R12" s="22">
        <f t="shared" si="2"/>
        <v>132</v>
      </c>
      <c r="AA12" s="22">
        <f t="shared" si="0"/>
        <v>0</v>
      </c>
      <c r="AB12" s="22">
        <f t="shared" si="1"/>
        <v>7966.05</v>
      </c>
    </row>
    <row r="13" spans="2:28" ht="12.75">
      <c r="B13" s="23" t="s">
        <v>36</v>
      </c>
      <c r="C13" s="19" t="s">
        <v>42</v>
      </c>
      <c r="D13" s="29" t="s">
        <v>51</v>
      </c>
      <c r="E13" s="32">
        <v>938</v>
      </c>
      <c r="H13" s="22">
        <v>597.28</v>
      </c>
      <c r="R13" s="22">
        <f t="shared" si="2"/>
        <v>597.28</v>
      </c>
      <c r="AA13" s="22">
        <f t="shared" si="0"/>
        <v>0</v>
      </c>
      <c r="AB13" s="22">
        <f t="shared" si="1"/>
        <v>7368.77</v>
      </c>
    </row>
    <row r="14" spans="2:28" ht="12.75">
      <c r="B14" s="23" t="s">
        <v>36</v>
      </c>
      <c r="C14" s="19" t="s">
        <v>43</v>
      </c>
      <c r="E14" s="32">
        <v>939</v>
      </c>
      <c r="L14" s="22">
        <v>75</v>
      </c>
      <c r="R14" s="22">
        <f t="shared" si="2"/>
        <v>75</v>
      </c>
      <c r="AA14" s="22">
        <f t="shared" si="0"/>
        <v>0</v>
      </c>
      <c r="AB14" s="22">
        <f t="shared" si="1"/>
        <v>7293.77</v>
      </c>
    </row>
    <row r="15" spans="2:28" ht="12.75">
      <c r="B15" s="23" t="s">
        <v>36</v>
      </c>
      <c r="C15" s="19" t="s">
        <v>44</v>
      </c>
      <c r="D15" s="29" t="s">
        <v>50</v>
      </c>
      <c r="E15" s="32">
        <v>940</v>
      </c>
      <c r="I15" s="22">
        <v>17.4</v>
      </c>
      <c r="R15" s="22">
        <f t="shared" si="2"/>
        <v>17.4</v>
      </c>
      <c r="AA15" s="22">
        <f t="shared" si="0"/>
        <v>0</v>
      </c>
      <c r="AB15" s="22">
        <f t="shared" si="1"/>
        <v>7276.370000000001</v>
      </c>
    </row>
    <row r="16" spans="1:28" ht="12.75">
      <c r="A16" s="15"/>
      <c r="B16" s="23" t="s">
        <v>36</v>
      </c>
      <c r="C16" s="19" t="s">
        <v>45</v>
      </c>
      <c r="D16" s="29" t="s">
        <v>50</v>
      </c>
      <c r="E16" s="32">
        <v>941</v>
      </c>
      <c r="H16" s="22">
        <v>80</v>
      </c>
      <c r="R16" s="22">
        <f t="shared" si="2"/>
        <v>80</v>
      </c>
      <c r="AA16" s="22">
        <f t="shared" si="0"/>
        <v>0</v>
      </c>
      <c r="AB16" s="22">
        <f t="shared" si="1"/>
        <v>7196.370000000001</v>
      </c>
    </row>
    <row r="17" spans="2:28" ht="12.75">
      <c r="B17" s="23" t="s">
        <v>36</v>
      </c>
      <c r="C17" s="19" t="s">
        <v>46</v>
      </c>
      <c r="D17" s="29" t="s">
        <v>51</v>
      </c>
      <c r="E17" s="32">
        <v>942</v>
      </c>
      <c r="N17" s="22">
        <v>250</v>
      </c>
      <c r="R17" s="22">
        <f t="shared" si="2"/>
        <v>250</v>
      </c>
      <c r="AA17" s="22">
        <f t="shared" si="0"/>
        <v>0</v>
      </c>
      <c r="AB17" s="22">
        <f t="shared" si="1"/>
        <v>6946.370000000001</v>
      </c>
    </row>
    <row r="18" spans="2:28" ht="25.5">
      <c r="B18" s="23" t="s">
        <v>36</v>
      </c>
      <c r="C18" s="19" t="s">
        <v>47</v>
      </c>
      <c r="D18" s="29" t="s">
        <v>50</v>
      </c>
      <c r="E18" s="32">
        <v>943</v>
      </c>
      <c r="N18" s="22">
        <v>150</v>
      </c>
      <c r="R18" s="22">
        <f t="shared" si="2"/>
        <v>150</v>
      </c>
      <c r="AA18" s="22">
        <f t="shared" si="0"/>
        <v>0</v>
      </c>
      <c r="AB18" s="22">
        <f t="shared" si="1"/>
        <v>6796.370000000001</v>
      </c>
    </row>
    <row r="19" spans="2:28" ht="12.75">
      <c r="B19" s="23" t="s">
        <v>52</v>
      </c>
      <c r="C19" s="19" t="s">
        <v>53</v>
      </c>
      <c r="D19" s="29" t="s">
        <v>52</v>
      </c>
      <c r="E19" s="32" t="s">
        <v>35</v>
      </c>
      <c r="R19" s="22">
        <f t="shared" si="2"/>
        <v>0</v>
      </c>
      <c r="T19" s="22">
        <v>1072.84</v>
      </c>
      <c r="AA19" s="22">
        <f t="shared" si="0"/>
        <v>1072.84</v>
      </c>
      <c r="AB19" s="22">
        <f t="shared" si="1"/>
        <v>7869.210000000001</v>
      </c>
    </row>
    <row r="20" spans="2:28" ht="12.75">
      <c r="B20" s="23" t="s">
        <v>52</v>
      </c>
      <c r="C20" s="19" t="s">
        <v>54</v>
      </c>
      <c r="D20" s="29" t="s">
        <v>52</v>
      </c>
      <c r="E20" s="32" t="s">
        <v>35</v>
      </c>
      <c r="R20" s="22">
        <f t="shared" si="2"/>
        <v>0</v>
      </c>
      <c r="S20" s="22">
        <v>3060</v>
      </c>
      <c r="AA20" s="22">
        <f t="shared" si="0"/>
        <v>3060</v>
      </c>
      <c r="AB20" s="22">
        <f t="shared" si="1"/>
        <v>10929.210000000001</v>
      </c>
    </row>
    <row r="21" spans="2:28" ht="12.75">
      <c r="B21" s="23" t="s">
        <v>55</v>
      </c>
      <c r="C21" s="19" t="s">
        <v>56</v>
      </c>
      <c r="D21" s="29" t="s">
        <v>75</v>
      </c>
      <c r="E21" s="32">
        <v>944</v>
      </c>
      <c r="I21" s="22">
        <v>100</v>
      </c>
      <c r="R21" s="22">
        <f t="shared" si="2"/>
        <v>100</v>
      </c>
      <c r="AA21" s="22">
        <f t="shared" si="0"/>
        <v>0</v>
      </c>
      <c r="AB21" s="22">
        <f t="shared" si="1"/>
        <v>10829.210000000001</v>
      </c>
    </row>
    <row r="22" spans="2:28" ht="12.75">
      <c r="B22" s="23" t="s">
        <v>58</v>
      </c>
      <c r="C22" s="19" t="s">
        <v>57</v>
      </c>
      <c r="D22" s="29" t="s">
        <v>77</v>
      </c>
      <c r="E22" s="32">
        <v>945</v>
      </c>
      <c r="I22" s="22">
        <v>100</v>
      </c>
      <c r="R22" s="22">
        <f t="shared" si="2"/>
        <v>100</v>
      </c>
      <c r="AA22" s="22">
        <f t="shared" si="0"/>
        <v>0</v>
      </c>
      <c r="AB22" s="22">
        <f t="shared" si="1"/>
        <v>10729.210000000001</v>
      </c>
    </row>
    <row r="23" spans="2:28" ht="12.75">
      <c r="B23" s="23" t="s">
        <v>55</v>
      </c>
      <c r="C23" s="19" t="s">
        <v>59</v>
      </c>
      <c r="D23" s="29" t="s">
        <v>69</v>
      </c>
      <c r="E23" s="32">
        <v>946</v>
      </c>
      <c r="F23" s="22">
        <v>231.6</v>
      </c>
      <c r="R23" s="22">
        <f t="shared" si="2"/>
        <v>231.6</v>
      </c>
      <c r="AA23" s="22">
        <f t="shared" si="0"/>
        <v>0</v>
      </c>
      <c r="AB23" s="22">
        <f t="shared" si="1"/>
        <v>10497.61</v>
      </c>
    </row>
    <row r="24" spans="2:28" ht="12.75">
      <c r="B24" s="23" t="s">
        <v>55</v>
      </c>
      <c r="C24" s="19" t="s">
        <v>60</v>
      </c>
      <c r="D24" s="29" t="s">
        <v>76</v>
      </c>
      <c r="E24" s="32">
        <v>947</v>
      </c>
      <c r="F24" s="22">
        <v>58</v>
      </c>
      <c r="G24" s="20"/>
      <c r="R24" s="22">
        <f t="shared" si="2"/>
        <v>58</v>
      </c>
      <c r="AA24" s="22">
        <f t="shared" si="0"/>
        <v>0</v>
      </c>
      <c r="AB24" s="22">
        <f t="shared" si="1"/>
        <v>10439.61</v>
      </c>
    </row>
    <row r="25" spans="2:28" ht="12.75">
      <c r="B25" s="24" t="s">
        <v>58</v>
      </c>
      <c r="C25" s="19" t="s">
        <v>61</v>
      </c>
      <c r="D25" s="29" t="s">
        <v>77</v>
      </c>
      <c r="E25" s="32">
        <v>948</v>
      </c>
      <c r="F25" s="22">
        <v>231.8</v>
      </c>
      <c r="R25" s="22">
        <f t="shared" si="2"/>
        <v>231.8</v>
      </c>
      <c r="AA25" s="22">
        <f t="shared" si="0"/>
        <v>0</v>
      </c>
      <c r="AB25" s="22">
        <f t="shared" si="1"/>
        <v>10207.810000000001</v>
      </c>
    </row>
    <row r="26" spans="2:28" ht="12.75">
      <c r="B26" s="23" t="s">
        <v>58</v>
      </c>
      <c r="C26" s="19" t="s">
        <v>62</v>
      </c>
      <c r="D26" s="29" t="s">
        <v>91</v>
      </c>
      <c r="E26" s="32">
        <v>949</v>
      </c>
      <c r="F26" s="22">
        <v>57.8</v>
      </c>
      <c r="R26" s="22">
        <f t="shared" si="2"/>
        <v>57.8</v>
      </c>
      <c r="AA26" s="22">
        <f t="shared" si="0"/>
        <v>0</v>
      </c>
      <c r="AB26" s="22">
        <f t="shared" si="1"/>
        <v>10150.010000000002</v>
      </c>
    </row>
    <row r="27" spans="2:28" ht="25.5">
      <c r="B27" s="23" t="s">
        <v>55</v>
      </c>
      <c r="C27" s="19" t="s">
        <v>63</v>
      </c>
      <c r="D27" s="29" t="s">
        <v>74</v>
      </c>
      <c r="E27" s="32">
        <v>950</v>
      </c>
      <c r="N27" s="22">
        <v>43</v>
      </c>
      <c r="R27" s="22">
        <f t="shared" si="2"/>
        <v>43</v>
      </c>
      <c r="AA27" s="22">
        <f t="shared" si="0"/>
        <v>0</v>
      </c>
      <c r="AB27" s="22">
        <f t="shared" si="1"/>
        <v>10107.010000000002</v>
      </c>
    </row>
    <row r="28" spans="2:28" ht="12.75">
      <c r="B28" s="23" t="s">
        <v>55</v>
      </c>
      <c r="C28" s="19" t="s">
        <v>64</v>
      </c>
      <c r="D28" s="29" t="s">
        <v>69</v>
      </c>
      <c r="E28" s="32">
        <v>951</v>
      </c>
      <c r="F28" s="22">
        <v>26</v>
      </c>
      <c r="R28" s="22">
        <f t="shared" si="2"/>
        <v>26</v>
      </c>
      <c r="AA28" s="22">
        <f t="shared" si="0"/>
        <v>0</v>
      </c>
      <c r="AB28" s="22">
        <f t="shared" si="1"/>
        <v>10081.010000000002</v>
      </c>
    </row>
    <row r="29" spans="2:28" ht="12.75">
      <c r="B29" s="23" t="s">
        <v>58</v>
      </c>
      <c r="C29" s="19" t="s">
        <v>65</v>
      </c>
      <c r="D29" s="29" t="s">
        <v>77</v>
      </c>
      <c r="E29" s="32">
        <v>952</v>
      </c>
      <c r="F29" s="22">
        <v>26</v>
      </c>
      <c r="R29" s="22">
        <f t="shared" si="2"/>
        <v>26</v>
      </c>
      <c r="AA29" s="22">
        <f t="shared" si="0"/>
        <v>0</v>
      </c>
      <c r="AB29" s="22">
        <f t="shared" si="1"/>
        <v>10055.010000000002</v>
      </c>
    </row>
    <row r="30" spans="2:28" ht="12.75">
      <c r="B30" s="23" t="s">
        <v>55</v>
      </c>
      <c r="C30" s="19" t="s">
        <v>44</v>
      </c>
      <c r="D30" s="29" t="s">
        <v>75</v>
      </c>
      <c r="E30" s="32">
        <v>953</v>
      </c>
      <c r="I30" s="22">
        <v>43.92</v>
      </c>
      <c r="R30" s="22">
        <f t="shared" si="2"/>
        <v>43.92</v>
      </c>
      <c r="AA30" s="22">
        <f t="shared" si="0"/>
        <v>0</v>
      </c>
      <c r="AB30" s="22">
        <f t="shared" si="1"/>
        <v>10011.090000000002</v>
      </c>
    </row>
    <row r="31" spans="2:28" ht="12.75">
      <c r="B31" s="23" t="s">
        <v>55</v>
      </c>
      <c r="C31" s="19" t="s">
        <v>43</v>
      </c>
      <c r="D31" s="29" t="s">
        <v>69</v>
      </c>
      <c r="E31" s="32">
        <v>954</v>
      </c>
      <c r="L31" s="22">
        <v>140</v>
      </c>
      <c r="R31" s="22">
        <f t="shared" si="2"/>
        <v>140</v>
      </c>
      <c r="AA31" s="22">
        <f t="shared" si="0"/>
        <v>0</v>
      </c>
      <c r="AB31" s="22">
        <f t="shared" si="1"/>
        <v>9871.090000000002</v>
      </c>
    </row>
    <row r="32" spans="2:28" ht="12.75">
      <c r="B32" s="23" t="s">
        <v>66</v>
      </c>
      <c r="C32" s="19" t="s">
        <v>67</v>
      </c>
      <c r="D32" s="29" t="s">
        <v>66</v>
      </c>
      <c r="E32" s="32" t="s">
        <v>68</v>
      </c>
      <c r="I32" s="22">
        <v>85.77</v>
      </c>
      <c r="R32" s="22">
        <f t="shared" si="2"/>
        <v>85.77</v>
      </c>
      <c r="AA32" s="22">
        <f t="shared" si="0"/>
        <v>0</v>
      </c>
      <c r="AB32" s="22">
        <f t="shared" si="1"/>
        <v>9785.320000000002</v>
      </c>
    </row>
    <row r="33" spans="2:28" ht="12.75">
      <c r="B33" s="23" t="s">
        <v>70</v>
      </c>
      <c r="C33" s="19" t="s">
        <v>71</v>
      </c>
      <c r="D33" s="29" t="s">
        <v>70</v>
      </c>
      <c r="E33" s="32"/>
      <c r="R33" s="22">
        <f t="shared" si="2"/>
        <v>0</v>
      </c>
      <c r="W33" s="22">
        <v>212.94</v>
      </c>
      <c r="AA33" s="22">
        <f t="shared" si="0"/>
        <v>212.94</v>
      </c>
      <c r="AB33" s="22">
        <f t="shared" si="1"/>
        <v>9998.260000000002</v>
      </c>
    </row>
    <row r="34" spans="2:28" ht="12.75">
      <c r="B34" s="23" t="s">
        <v>72</v>
      </c>
      <c r="C34" s="19" t="s">
        <v>73</v>
      </c>
      <c r="D34" s="29" t="s">
        <v>72</v>
      </c>
      <c r="E34" s="32"/>
      <c r="R34" s="22">
        <f t="shared" si="2"/>
        <v>0</v>
      </c>
      <c r="Z34" s="22">
        <v>159.72</v>
      </c>
      <c r="AA34" s="22">
        <f t="shared" si="0"/>
        <v>159.72</v>
      </c>
      <c r="AB34" s="22">
        <f t="shared" si="1"/>
        <v>10157.980000000001</v>
      </c>
    </row>
    <row r="35" spans="2:28" ht="27.75" customHeight="1">
      <c r="B35" s="23" t="s">
        <v>78</v>
      </c>
      <c r="C35" s="19" t="s">
        <v>79</v>
      </c>
      <c r="D35" s="29" t="s">
        <v>93</v>
      </c>
      <c r="E35" s="32">
        <v>955</v>
      </c>
      <c r="I35" s="22">
        <v>100</v>
      </c>
      <c r="R35" s="22">
        <f t="shared" si="2"/>
        <v>100</v>
      </c>
      <c r="AA35" s="22">
        <f t="shared" si="0"/>
        <v>0</v>
      </c>
      <c r="AB35" s="22">
        <f t="shared" si="1"/>
        <v>10057.980000000001</v>
      </c>
    </row>
    <row r="36" spans="2:28" ht="12.75">
      <c r="B36" s="23" t="s">
        <v>80</v>
      </c>
      <c r="C36" s="19" t="s">
        <v>81</v>
      </c>
      <c r="D36" s="29" t="s">
        <v>94</v>
      </c>
      <c r="E36" s="32">
        <v>956</v>
      </c>
      <c r="I36" s="22">
        <v>100</v>
      </c>
      <c r="R36" s="22">
        <f t="shared" si="2"/>
        <v>100</v>
      </c>
      <c r="AA36" s="22">
        <f t="shared" si="0"/>
        <v>0</v>
      </c>
      <c r="AB36" s="22">
        <f t="shared" si="1"/>
        <v>9957.980000000001</v>
      </c>
    </row>
    <row r="37" spans="2:28" ht="12.75">
      <c r="B37" s="23" t="s">
        <v>78</v>
      </c>
      <c r="C37" s="24" t="s">
        <v>82</v>
      </c>
      <c r="D37" s="29" t="s">
        <v>90</v>
      </c>
      <c r="E37" s="32">
        <v>957</v>
      </c>
      <c r="F37" s="22">
        <v>231.6</v>
      </c>
      <c r="R37" s="22">
        <f t="shared" si="2"/>
        <v>231.6</v>
      </c>
      <c r="AA37" s="22">
        <f t="shared" si="0"/>
        <v>0</v>
      </c>
      <c r="AB37" s="22">
        <f t="shared" si="1"/>
        <v>9726.380000000001</v>
      </c>
    </row>
    <row r="38" spans="2:28" ht="19.5" customHeight="1">
      <c r="B38" s="23" t="s">
        <v>78</v>
      </c>
      <c r="C38" s="19" t="s">
        <v>83</v>
      </c>
      <c r="D38" s="29" t="s">
        <v>91</v>
      </c>
      <c r="E38" s="32">
        <v>958</v>
      </c>
      <c r="F38" s="22">
        <v>58</v>
      </c>
      <c r="R38" s="22">
        <f t="shared" si="2"/>
        <v>58</v>
      </c>
      <c r="AA38" s="22">
        <f t="shared" si="0"/>
        <v>0</v>
      </c>
      <c r="AB38" s="22">
        <f>AB37+AA38-R38</f>
        <v>9668.380000000001</v>
      </c>
    </row>
    <row r="39" spans="2:28" ht="12.75">
      <c r="B39" s="23" t="s">
        <v>80</v>
      </c>
      <c r="C39" s="19" t="s">
        <v>84</v>
      </c>
      <c r="D39" s="29" t="s">
        <v>95</v>
      </c>
      <c r="E39" s="32">
        <v>959</v>
      </c>
      <c r="F39" s="22">
        <v>231.6</v>
      </c>
      <c r="R39" s="22">
        <f t="shared" si="2"/>
        <v>231.6</v>
      </c>
      <c r="AA39" s="22">
        <f t="shared" si="0"/>
        <v>0</v>
      </c>
      <c r="AB39" s="22">
        <f t="shared" si="1"/>
        <v>9436.78</v>
      </c>
    </row>
    <row r="40" spans="2:28" ht="12.75">
      <c r="B40" s="23" t="s">
        <v>80</v>
      </c>
      <c r="C40" s="19" t="s">
        <v>85</v>
      </c>
      <c r="D40" s="29" t="s">
        <v>109</v>
      </c>
      <c r="E40" s="32">
        <v>960</v>
      </c>
      <c r="F40" s="22">
        <v>58</v>
      </c>
      <c r="R40" s="22">
        <f t="shared" si="2"/>
        <v>58</v>
      </c>
      <c r="AA40" s="22">
        <f t="shared" si="0"/>
        <v>0</v>
      </c>
      <c r="AB40" s="22">
        <f t="shared" si="1"/>
        <v>9378.78</v>
      </c>
    </row>
    <row r="41" spans="2:28" ht="12.75">
      <c r="B41" s="23" t="s">
        <v>78</v>
      </c>
      <c r="C41" s="19" t="s">
        <v>86</v>
      </c>
      <c r="D41" s="29" t="s">
        <v>90</v>
      </c>
      <c r="E41" s="21">
        <v>961</v>
      </c>
      <c r="F41" s="22">
        <v>26</v>
      </c>
      <c r="R41" s="22">
        <f t="shared" si="2"/>
        <v>26</v>
      </c>
      <c r="AA41" s="22">
        <f t="shared" si="0"/>
        <v>0</v>
      </c>
      <c r="AB41" s="22">
        <f t="shared" si="1"/>
        <v>9352.78</v>
      </c>
    </row>
    <row r="42" spans="2:28" ht="12.75">
      <c r="B42" s="23" t="s">
        <v>80</v>
      </c>
      <c r="C42" s="19" t="s">
        <v>87</v>
      </c>
      <c r="D42" s="29" t="s">
        <v>95</v>
      </c>
      <c r="E42" s="21">
        <v>962</v>
      </c>
      <c r="F42" s="22">
        <v>26</v>
      </c>
      <c r="R42" s="22">
        <f t="shared" si="2"/>
        <v>26</v>
      </c>
      <c r="AA42" s="22">
        <f t="shared" si="0"/>
        <v>0</v>
      </c>
      <c r="AB42" s="22">
        <f t="shared" si="1"/>
        <v>9326.78</v>
      </c>
    </row>
    <row r="43" spans="2:28" ht="12.75">
      <c r="B43" s="23" t="s">
        <v>78</v>
      </c>
      <c r="C43" s="19" t="s">
        <v>44</v>
      </c>
      <c r="D43" s="29" t="s">
        <v>92</v>
      </c>
      <c r="E43" s="21">
        <v>963</v>
      </c>
      <c r="I43" s="22">
        <v>37.74</v>
      </c>
      <c r="R43" s="22">
        <f t="shared" si="2"/>
        <v>37.74</v>
      </c>
      <c r="AA43" s="22">
        <f t="shared" si="0"/>
        <v>0</v>
      </c>
      <c r="AB43" s="22">
        <f t="shared" si="1"/>
        <v>9289.04</v>
      </c>
    </row>
    <row r="44" spans="2:28" ht="12.75">
      <c r="B44" s="23" t="s">
        <v>78</v>
      </c>
      <c r="C44" s="19" t="s">
        <v>43</v>
      </c>
      <c r="D44" s="29" t="s">
        <v>89</v>
      </c>
      <c r="E44" s="21">
        <v>964</v>
      </c>
      <c r="K44" s="22">
        <v>295</v>
      </c>
      <c r="R44" s="22">
        <f t="shared" si="2"/>
        <v>295</v>
      </c>
      <c r="AA44" s="22">
        <f t="shared" si="0"/>
        <v>0</v>
      </c>
      <c r="AB44" s="22">
        <f t="shared" si="1"/>
        <v>8994.04</v>
      </c>
    </row>
    <row r="45" spans="2:28" ht="12.75">
      <c r="B45" s="23" t="s">
        <v>78</v>
      </c>
      <c r="C45" s="19" t="s">
        <v>88</v>
      </c>
      <c r="D45" s="29" t="s">
        <v>113</v>
      </c>
      <c r="E45" s="21">
        <v>965</v>
      </c>
      <c r="N45" s="22">
        <v>10.04</v>
      </c>
      <c r="R45" s="22">
        <f t="shared" si="2"/>
        <v>10.04</v>
      </c>
      <c r="AA45" s="22">
        <f t="shared" si="0"/>
        <v>0</v>
      </c>
      <c r="AB45" s="22">
        <f t="shared" si="1"/>
        <v>8984</v>
      </c>
    </row>
    <row r="46" spans="2:28" ht="12.75">
      <c r="B46" s="23" t="s">
        <v>80</v>
      </c>
      <c r="C46" s="19" t="s">
        <v>67</v>
      </c>
      <c r="D46" s="29" t="s">
        <v>80</v>
      </c>
      <c r="E46" s="21" t="s">
        <v>68</v>
      </c>
      <c r="I46" s="22">
        <v>91.41</v>
      </c>
      <c r="R46" s="22">
        <f t="shared" si="2"/>
        <v>91.41</v>
      </c>
      <c r="AA46" s="22">
        <f t="shared" si="0"/>
        <v>0</v>
      </c>
      <c r="AB46" s="22">
        <f t="shared" si="1"/>
        <v>8892.59</v>
      </c>
    </row>
    <row r="47" spans="2:28" ht="12.75">
      <c r="B47" s="23" t="s">
        <v>97</v>
      </c>
      <c r="C47" s="19" t="s">
        <v>96</v>
      </c>
      <c r="D47" s="29" t="s">
        <v>111</v>
      </c>
      <c r="E47" s="21">
        <v>966</v>
      </c>
      <c r="I47" s="22">
        <v>100</v>
      </c>
      <c r="R47" s="22">
        <f t="shared" si="2"/>
        <v>100</v>
      </c>
      <c r="AA47" s="22">
        <f t="shared" si="0"/>
        <v>0</v>
      </c>
      <c r="AB47" s="22">
        <f t="shared" si="1"/>
        <v>8792.59</v>
      </c>
    </row>
    <row r="48" spans="2:28" ht="12.75">
      <c r="B48" s="23" t="s">
        <v>98</v>
      </c>
      <c r="C48" s="19" t="s">
        <v>102</v>
      </c>
      <c r="D48" s="29" t="s">
        <v>133</v>
      </c>
      <c r="E48" s="21">
        <v>967</v>
      </c>
      <c r="I48" s="22">
        <v>100</v>
      </c>
      <c r="R48" s="22">
        <f t="shared" si="2"/>
        <v>100</v>
      </c>
      <c r="AA48" s="22">
        <f t="shared" si="0"/>
        <v>0</v>
      </c>
      <c r="AB48" s="22">
        <f t="shared" si="1"/>
        <v>8692.59</v>
      </c>
    </row>
    <row r="49" spans="2:28" ht="12.75">
      <c r="B49" s="23" t="s">
        <v>97</v>
      </c>
      <c r="C49" s="19" t="s">
        <v>99</v>
      </c>
      <c r="D49" s="29" t="s">
        <v>117</v>
      </c>
      <c r="E49" s="21">
        <v>968</v>
      </c>
      <c r="F49" s="22">
        <v>231.8</v>
      </c>
      <c r="R49" s="22">
        <f t="shared" si="2"/>
        <v>231.8</v>
      </c>
      <c r="AA49" s="22">
        <f t="shared" si="0"/>
        <v>0</v>
      </c>
      <c r="AB49" s="22">
        <f t="shared" si="1"/>
        <v>8460.79</v>
      </c>
    </row>
    <row r="50" spans="2:28" ht="12.75">
      <c r="B50" s="23" t="s">
        <v>97</v>
      </c>
      <c r="C50" s="19" t="s">
        <v>100</v>
      </c>
      <c r="D50" s="29" t="s">
        <v>115</v>
      </c>
      <c r="E50" s="21">
        <v>969</v>
      </c>
      <c r="F50" s="22">
        <v>57.8</v>
      </c>
      <c r="R50" s="22">
        <f t="shared" si="2"/>
        <v>57.8</v>
      </c>
      <c r="AA50" s="22">
        <f t="shared" si="0"/>
        <v>0</v>
      </c>
      <c r="AB50" s="22">
        <f t="shared" si="1"/>
        <v>8402.990000000002</v>
      </c>
    </row>
    <row r="51" spans="2:28" ht="12.75">
      <c r="B51" s="23" t="s">
        <v>98</v>
      </c>
      <c r="C51" s="19" t="s">
        <v>101</v>
      </c>
      <c r="D51" s="29" t="s">
        <v>117</v>
      </c>
      <c r="E51" s="21">
        <v>970</v>
      </c>
      <c r="F51" s="22">
        <v>231.6</v>
      </c>
      <c r="R51" s="22">
        <f t="shared" si="2"/>
        <v>231.6</v>
      </c>
      <c r="AA51" s="22">
        <f t="shared" si="0"/>
        <v>0</v>
      </c>
      <c r="AB51" s="22">
        <f t="shared" si="1"/>
        <v>8171.390000000001</v>
      </c>
    </row>
    <row r="52" spans="2:28" ht="12.75">
      <c r="B52" s="23" t="s">
        <v>98</v>
      </c>
      <c r="C52" s="19" t="s">
        <v>103</v>
      </c>
      <c r="D52" s="29" t="s">
        <v>134</v>
      </c>
      <c r="E52" s="21">
        <v>971</v>
      </c>
      <c r="F52" s="22">
        <v>58</v>
      </c>
      <c r="R52" s="22">
        <f t="shared" si="2"/>
        <v>58</v>
      </c>
      <c r="AA52" s="22">
        <f t="shared" si="0"/>
        <v>0</v>
      </c>
      <c r="AB52" s="22">
        <f t="shared" si="1"/>
        <v>8113.390000000001</v>
      </c>
    </row>
    <row r="53" spans="2:28" ht="12.75">
      <c r="B53" s="23" t="s">
        <v>97</v>
      </c>
      <c r="C53" s="19" t="s">
        <v>104</v>
      </c>
      <c r="D53" s="29" t="s">
        <v>117</v>
      </c>
      <c r="E53" s="21">
        <v>972</v>
      </c>
      <c r="F53" s="22">
        <v>26</v>
      </c>
      <c r="R53" s="22">
        <f t="shared" si="2"/>
        <v>26</v>
      </c>
      <c r="AA53" s="22">
        <f t="shared" si="0"/>
        <v>0</v>
      </c>
      <c r="AB53" s="22">
        <f t="shared" si="1"/>
        <v>8087.390000000001</v>
      </c>
    </row>
    <row r="54" spans="2:28" ht="12.75">
      <c r="B54" s="23" t="s">
        <v>98</v>
      </c>
      <c r="C54" s="19" t="s">
        <v>105</v>
      </c>
      <c r="D54" s="29" t="s">
        <v>117</v>
      </c>
      <c r="E54" s="21">
        <v>973</v>
      </c>
      <c r="F54" s="22">
        <v>26</v>
      </c>
      <c r="R54" s="22">
        <f t="shared" si="2"/>
        <v>26</v>
      </c>
      <c r="AA54" s="22">
        <f t="shared" si="0"/>
        <v>0</v>
      </c>
      <c r="AB54" s="22">
        <f t="shared" si="1"/>
        <v>8061.390000000001</v>
      </c>
    </row>
    <row r="55" spans="2:28" ht="12.75">
      <c r="B55" s="23" t="s">
        <v>97</v>
      </c>
      <c r="C55" s="19" t="s">
        <v>112</v>
      </c>
      <c r="D55" s="29" t="s">
        <v>116</v>
      </c>
      <c r="E55" s="21">
        <v>974</v>
      </c>
      <c r="L55" s="22">
        <v>276.85</v>
      </c>
      <c r="R55" s="22">
        <f t="shared" si="2"/>
        <v>276.85</v>
      </c>
      <c r="AA55" s="22">
        <f t="shared" si="0"/>
        <v>0</v>
      </c>
      <c r="AB55" s="22">
        <f t="shared" si="1"/>
        <v>7784.540000000001</v>
      </c>
    </row>
    <row r="56" spans="2:28" ht="12.75">
      <c r="B56" s="23" t="s">
        <v>97</v>
      </c>
      <c r="C56" s="19" t="s">
        <v>44</v>
      </c>
      <c r="D56" s="29" t="s">
        <v>114</v>
      </c>
      <c r="E56" s="21">
        <v>975</v>
      </c>
      <c r="I56" s="22">
        <v>30.96</v>
      </c>
      <c r="R56" s="22">
        <f t="shared" si="2"/>
        <v>30.96</v>
      </c>
      <c r="AA56" s="22">
        <f t="shared" si="0"/>
        <v>0</v>
      </c>
      <c r="AB56" s="22">
        <f t="shared" si="1"/>
        <v>7753.580000000001</v>
      </c>
    </row>
    <row r="57" spans="2:28" ht="12.75">
      <c r="B57" s="23" t="s">
        <v>97</v>
      </c>
      <c r="C57" s="19" t="s">
        <v>43</v>
      </c>
      <c r="D57" s="29" t="s">
        <v>110</v>
      </c>
      <c r="E57" s="21">
        <v>976</v>
      </c>
      <c r="K57" s="22">
        <v>305</v>
      </c>
      <c r="R57" s="22">
        <f t="shared" si="2"/>
        <v>305</v>
      </c>
      <c r="AA57" s="22">
        <f t="shared" si="0"/>
        <v>0</v>
      </c>
      <c r="AB57" s="22">
        <f t="shared" si="1"/>
        <v>7448.580000000001</v>
      </c>
    </row>
    <row r="58" spans="2:28" ht="12.75">
      <c r="B58" s="23" t="s">
        <v>106</v>
      </c>
      <c r="C58" s="19" t="s">
        <v>71</v>
      </c>
      <c r="D58" s="29" t="s">
        <v>106</v>
      </c>
      <c r="E58" s="21" t="s">
        <v>35</v>
      </c>
      <c r="R58" s="22">
        <f t="shared" si="2"/>
        <v>0</v>
      </c>
      <c r="W58" s="22">
        <v>212.94</v>
      </c>
      <c r="AA58" s="22">
        <f t="shared" si="0"/>
        <v>212.94</v>
      </c>
      <c r="AB58" s="22">
        <f t="shared" si="1"/>
        <v>7661.52</v>
      </c>
    </row>
    <row r="59" spans="2:28" ht="12.75">
      <c r="B59" s="23" t="s">
        <v>107</v>
      </c>
      <c r="C59" s="19" t="s">
        <v>108</v>
      </c>
      <c r="D59" s="29" t="s">
        <v>107</v>
      </c>
      <c r="E59" s="21" t="s">
        <v>35</v>
      </c>
      <c r="R59" s="22">
        <f t="shared" si="2"/>
        <v>0</v>
      </c>
      <c r="T59" s="22">
        <v>1072.84</v>
      </c>
      <c r="AA59" s="22">
        <f t="shared" si="0"/>
        <v>1072.84</v>
      </c>
      <c r="AB59" s="22">
        <f t="shared" si="1"/>
        <v>8734.36</v>
      </c>
    </row>
    <row r="60" spans="2:28" ht="12.75">
      <c r="B60" s="23" t="s">
        <v>118</v>
      </c>
      <c r="C60" s="19" t="s">
        <v>119</v>
      </c>
      <c r="D60" s="29" t="s">
        <v>135</v>
      </c>
      <c r="E60" s="21">
        <v>977</v>
      </c>
      <c r="I60" s="22">
        <v>100</v>
      </c>
      <c r="R60" s="22">
        <f t="shared" si="2"/>
        <v>100</v>
      </c>
      <c r="AA60" s="22">
        <f t="shared" si="0"/>
        <v>0</v>
      </c>
      <c r="AB60" s="22">
        <f t="shared" si="1"/>
        <v>8634.36</v>
      </c>
    </row>
    <row r="61" spans="2:28" ht="12.75">
      <c r="B61" s="23" t="s">
        <v>120</v>
      </c>
      <c r="C61" s="19" t="s">
        <v>121</v>
      </c>
      <c r="D61" s="29" t="s">
        <v>138</v>
      </c>
      <c r="E61" s="21">
        <v>978</v>
      </c>
      <c r="I61" s="22">
        <v>100</v>
      </c>
      <c r="R61" s="22">
        <f t="shared" si="2"/>
        <v>100</v>
      </c>
      <c r="AA61" s="22">
        <f t="shared" si="0"/>
        <v>0</v>
      </c>
      <c r="AB61" s="22">
        <f t="shared" si="1"/>
        <v>8534.36</v>
      </c>
    </row>
    <row r="62" spans="2:28" ht="12.75">
      <c r="B62" s="23" t="s">
        <v>118</v>
      </c>
      <c r="C62" s="19" t="s">
        <v>122</v>
      </c>
      <c r="D62" s="29" t="s">
        <v>144</v>
      </c>
      <c r="E62" s="21">
        <v>979</v>
      </c>
      <c r="F62" s="22">
        <v>231.8</v>
      </c>
      <c r="R62" s="22">
        <f t="shared" si="2"/>
        <v>231.8</v>
      </c>
      <c r="AA62" s="22">
        <f t="shared" si="0"/>
        <v>0</v>
      </c>
      <c r="AB62" s="22">
        <f t="shared" si="1"/>
        <v>8302.560000000001</v>
      </c>
    </row>
    <row r="63" spans="2:28" ht="12.75">
      <c r="B63" s="23" t="s">
        <v>118</v>
      </c>
      <c r="C63" s="19" t="s">
        <v>123</v>
      </c>
      <c r="D63" s="29" t="s">
        <v>145</v>
      </c>
      <c r="E63" s="21">
        <v>980</v>
      </c>
      <c r="F63" s="22">
        <v>57.8</v>
      </c>
      <c r="R63" s="22">
        <f t="shared" si="2"/>
        <v>57.8</v>
      </c>
      <c r="AA63" s="22">
        <f t="shared" si="0"/>
        <v>0</v>
      </c>
      <c r="AB63" s="22">
        <f t="shared" si="1"/>
        <v>8244.760000000002</v>
      </c>
    </row>
    <row r="64" spans="2:28" ht="12.75">
      <c r="B64" s="23" t="s">
        <v>124</v>
      </c>
      <c r="C64" s="19" t="s">
        <v>125</v>
      </c>
      <c r="D64" s="29" t="s">
        <v>144</v>
      </c>
      <c r="E64" s="21">
        <v>981</v>
      </c>
      <c r="F64" s="22">
        <v>231.6</v>
      </c>
      <c r="R64" s="22">
        <f t="shared" si="2"/>
        <v>231.6</v>
      </c>
      <c r="AA64" s="22">
        <f t="shared" si="0"/>
        <v>0</v>
      </c>
      <c r="AB64" s="22">
        <f t="shared" si="1"/>
        <v>8013.160000000002</v>
      </c>
    </row>
    <row r="65" spans="2:28" ht="12.75">
      <c r="B65" s="23" t="s">
        <v>124</v>
      </c>
      <c r="C65" s="19" t="s">
        <v>126</v>
      </c>
      <c r="D65" s="29" t="s">
        <v>145</v>
      </c>
      <c r="E65" s="21">
        <v>982</v>
      </c>
      <c r="F65" s="22">
        <v>58</v>
      </c>
      <c r="R65" s="22">
        <f t="shared" si="2"/>
        <v>58</v>
      </c>
      <c r="AA65" s="22">
        <f t="shared" si="0"/>
        <v>0</v>
      </c>
      <c r="AB65" s="22">
        <f t="shared" si="1"/>
        <v>7955.160000000002</v>
      </c>
    </row>
    <row r="66" spans="2:28" ht="12.75">
      <c r="B66" s="23" t="s">
        <v>118</v>
      </c>
      <c r="C66" s="19" t="s">
        <v>127</v>
      </c>
      <c r="D66" s="29" t="s">
        <v>144</v>
      </c>
      <c r="E66" s="21">
        <v>983</v>
      </c>
      <c r="F66" s="22">
        <v>26</v>
      </c>
      <c r="R66" s="22">
        <f t="shared" si="2"/>
        <v>26</v>
      </c>
      <c r="AA66" s="22">
        <f t="shared" si="0"/>
        <v>0</v>
      </c>
      <c r="AB66" s="22">
        <f t="shared" si="1"/>
        <v>7929.160000000002</v>
      </c>
    </row>
    <row r="67" spans="2:28" ht="12.75">
      <c r="B67" s="23" t="s">
        <v>124</v>
      </c>
      <c r="C67" s="19" t="s">
        <v>128</v>
      </c>
      <c r="D67" s="29" t="s">
        <v>144</v>
      </c>
      <c r="E67" s="21">
        <v>984</v>
      </c>
      <c r="F67" s="22">
        <v>26</v>
      </c>
      <c r="R67" s="22">
        <f t="shared" si="2"/>
        <v>26</v>
      </c>
      <c r="AA67" s="22">
        <f t="shared" si="0"/>
        <v>0</v>
      </c>
      <c r="AB67" s="22">
        <f t="shared" si="1"/>
        <v>7903.160000000002</v>
      </c>
    </row>
    <row r="68" spans="2:28" ht="12.75">
      <c r="B68" s="23" t="s">
        <v>118</v>
      </c>
      <c r="C68" s="19" t="s">
        <v>129</v>
      </c>
      <c r="D68" s="29" t="s">
        <v>144</v>
      </c>
      <c r="E68" s="21">
        <v>985</v>
      </c>
      <c r="F68" s="22">
        <v>144</v>
      </c>
      <c r="R68" s="22">
        <f t="shared" si="2"/>
        <v>144</v>
      </c>
      <c r="AA68" s="22">
        <f t="shared" si="0"/>
        <v>0</v>
      </c>
      <c r="AB68" s="22">
        <f t="shared" si="1"/>
        <v>7759.160000000002</v>
      </c>
    </row>
    <row r="69" spans="2:28" ht="12.75">
      <c r="B69" s="23" t="s">
        <v>118</v>
      </c>
      <c r="C69" s="19" t="s">
        <v>130</v>
      </c>
      <c r="D69" s="29" t="s">
        <v>145</v>
      </c>
      <c r="E69" s="21">
        <v>986</v>
      </c>
      <c r="F69" s="22">
        <v>36</v>
      </c>
      <c r="R69" s="22">
        <f t="shared" si="2"/>
        <v>36</v>
      </c>
      <c r="AA69" s="22">
        <f t="shared" si="0"/>
        <v>0</v>
      </c>
      <c r="AB69" s="22">
        <f t="shared" si="1"/>
        <v>7723.160000000002</v>
      </c>
    </row>
    <row r="70" spans="2:28" ht="25.5">
      <c r="B70" s="23" t="s">
        <v>118</v>
      </c>
      <c r="C70" s="19" t="s">
        <v>131</v>
      </c>
      <c r="D70" s="29" t="s">
        <v>144</v>
      </c>
      <c r="E70" s="21">
        <v>987</v>
      </c>
      <c r="J70" s="22">
        <v>40</v>
      </c>
      <c r="R70" s="22">
        <f t="shared" si="2"/>
        <v>40</v>
      </c>
      <c r="AA70" s="22">
        <f aca="true" t="shared" si="3" ref="AA70:AA89">SUM(S70:Z70)</f>
        <v>0</v>
      </c>
      <c r="AB70" s="22">
        <f aca="true" t="shared" si="4" ref="AB70:AB90">AB69+AA70-R70</f>
        <v>7683.160000000002</v>
      </c>
    </row>
    <row r="71" spans="2:28" ht="12.75">
      <c r="B71" s="23" t="s">
        <v>118</v>
      </c>
      <c r="C71" s="19" t="s">
        <v>132</v>
      </c>
      <c r="D71" s="29" t="s">
        <v>137</v>
      </c>
      <c r="E71" s="21">
        <v>988</v>
      </c>
      <c r="K71" s="22">
        <v>174</v>
      </c>
      <c r="R71" s="22">
        <f t="shared" si="2"/>
        <v>174</v>
      </c>
      <c r="AA71" s="22">
        <f t="shared" si="3"/>
        <v>0</v>
      </c>
      <c r="AB71" s="22">
        <f t="shared" si="4"/>
        <v>7509.160000000002</v>
      </c>
    </row>
    <row r="72" spans="2:28" ht="12.75">
      <c r="B72" s="23" t="s">
        <v>136</v>
      </c>
      <c r="C72" s="19" t="s">
        <v>67</v>
      </c>
      <c r="D72" s="29" t="s">
        <v>136</v>
      </c>
      <c r="E72" s="21" t="s">
        <v>68</v>
      </c>
      <c r="I72" s="22">
        <v>60.21</v>
      </c>
      <c r="R72" s="22">
        <f aca="true" t="shared" si="5" ref="R72:R89">SUM(F72:Q72)</f>
        <v>60.21</v>
      </c>
      <c r="AA72" s="22">
        <f t="shared" si="3"/>
        <v>0</v>
      </c>
      <c r="AB72" s="22">
        <f t="shared" si="4"/>
        <v>7448.950000000002</v>
      </c>
    </row>
    <row r="73" spans="2:28" ht="12.75">
      <c r="B73" s="23" t="s">
        <v>139</v>
      </c>
      <c r="C73" s="19" t="s">
        <v>140</v>
      </c>
      <c r="D73" s="29" t="s">
        <v>139</v>
      </c>
      <c r="E73" s="21" t="s">
        <v>35</v>
      </c>
      <c r="R73" s="22">
        <f t="shared" si="5"/>
        <v>0</v>
      </c>
      <c r="U73" s="22">
        <v>110</v>
      </c>
      <c r="AA73" s="22">
        <f t="shared" si="3"/>
        <v>110</v>
      </c>
      <c r="AB73" s="22">
        <f t="shared" si="4"/>
        <v>7558.950000000002</v>
      </c>
    </row>
    <row r="74" spans="2:28" ht="13.5" customHeight="1">
      <c r="B74" s="23" t="s">
        <v>141</v>
      </c>
      <c r="C74" s="19" t="s">
        <v>71</v>
      </c>
      <c r="D74" s="29" t="s">
        <v>141</v>
      </c>
      <c r="E74" s="21" t="s">
        <v>35</v>
      </c>
      <c r="R74" s="22">
        <f t="shared" si="5"/>
        <v>0</v>
      </c>
      <c r="W74" s="22">
        <v>232.31</v>
      </c>
      <c r="AA74" s="22">
        <f t="shared" si="3"/>
        <v>232.31</v>
      </c>
      <c r="AB74" s="22">
        <f t="shared" si="4"/>
        <v>7791.260000000002</v>
      </c>
    </row>
    <row r="75" spans="2:28" ht="12.75">
      <c r="B75" s="23" t="s">
        <v>142</v>
      </c>
      <c r="C75" s="19" t="s">
        <v>143</v>
      </c>
      <c r="D75" s="29" t="s">
        <v>142</v>
      </c>
      <c r="E75" s="21" t="s">
        <v>35</v>
      </c>
      <c r="R75" s="22">
        <f t="shared" si="5"/>
        <v>0</v>
      </c>
      <c r="V75" s="22">
        <v>1300</v>
      </c>
      <c r="AA75" s="22">
        <f t="shared" si="3"/>
        <v>1300</v>
      </c>
      <c r="AB75" s="22">
        <f t="shared" si="4"/>
        <v>9091.260000000002</v>
      </c>
    </row>
    <row r="76" spans="2:28" ht="12.75">
      <c r="B76" s="23" t="s">
        <v>146</v>
      </c>
      <c r="C76" s="19" t="s">
        <v>147</v>
      </c>
      <c r="D76" s="29" t="s">
        <v>160</v>
      </c>
      <c r="E76" s="21">
        <v>989</v>
      </c>
      <c r="I76" s="22">
        <v>100</v>
      </c>
      <c r="R76" s="22">
        <f t="shared" si="5"/>
        <v>100</v>
      </c>
      <c r="AA76" s="22">
        <f t="shared" si="3"/>
        <v>0</v>
      </c>
      <c r="AB76" s="22">
        <f t="shared" si="4"/>
        <v>8991.260000000002</v>
      </c>
    </row>
    <row r="77" spans="2:28" ht="12.75">
      <c r="B77" s="23" t="s">
        <v>148</v>
      </c>
      <c r="C77" s="19" t="s">
        <v>149</v>
      </c>
      <c r="D77" s="29" t="s">
        <v>166</v>
      </c>
      <c r="E77" s="21">
        <v>990</v>
      </c>
      <c r="I77" s="22">
        <v>100</v>
      </c>
      <c r="R77" s="22">
        <f t="shared" si="5"/>
        <v>100</v>
      </c>
      <c r="AA77" s="22">
        <f t="shared" si="3"/>
        <v>0</v>
      </c>
      <c r="AB77" s="22">
        <f t="shared" si="4"/>
        <v>8891.260000000002</v>
      </c>
    </row>
    <row r="78" spans="2:28" ht="12.75">
      <c r="B78" s="23" t="s">
        <v>150</v>
      </c>
      <c r="C78" s="19" t="s">
        <v>151</v>
      </c>
      <c r="D78" s="29" t="s">
        <v>161</v>
      </c>
      <c r="E78" s="21">
        <v>991</v>
      </c>
      <c r="F78" s="22">
        <v>247.6</v>
      </c>
      <c r="R78" s="22">
        <f t="shared" si="5"/>
        <v>247.6</v>
      </c>
      <c r="AA78" s="22">
        <f t="shared" si="3"/>
        <v>0</v>
      </c>
      <c r="AB78" s="22">
        <f t="shared" si="4"/>
        <v>8643.660000000002</v>
      </c>
    </row>
    <row r="79" spans="2:28" ht="12.75">
      <c r="B79" s="23" t="s">
        <v>150</v>
      </c>
      <c r="C79" s="19" t="s">
        <v>152</v>
      </c>
      <c r="D79" s="29" t="s">
        <v>148</v>
      </c>
      <c r="E79" s="21">
        <v>992</v>
      </c>
      <c r="F79" s="22">
        <v>62</v>
      </c>
      <c r="R79" s="22">
        <f t="shared" si="5"/>
        <v>62</v>
      </c>
      <c r="AA79" s="22">
        <f t="shared" si="3"/>
        <v>0</v>
      </c>
      <c r="AB79" s="22">
        <f t="shared" si="4"/>
        <v>8581.660000000002</v>
      </c>
    </row>
    <row r="80" spans="2:28" ht="12.75">
      <c r="B80" s="23" t="s">
        <v>153</v>
      </c>
      <c r="C80" s="19" t="s">
        <v>154</v>
      </c>
      <c r="E80" s="21">
        <v>993</v>
      </c>
      <c r="F80" s="22">
        <v>247.8</v>
      </c>
      <c r="R80" s="22">
        <f t="shared" si="5"/>
        <v>247.8</v>
      </c>
      <c r="AA80" s="22">
        <f t="shared" si="3"/>
        <v>0</v>
      </c>
      <c r="AB80" s="22">
        <f t="shared" si="4"/>
        <v>8333.860000000002</v>
      </c>
    </row>
    <row r="81" spans="2:28" ht="12.75">
      <c r="B81" s="23" t="s">
        <v>153</v>
      </c>
      <c r="C81" s="19" t="s">
        <v>155</v>
      </c>
      <c r="E81" s="21">
        <v>994</v>
      </c>
      <c r="F81" s="22">
        <v>61.8</v>
      </c>
      <c r="R81" s="22">
        <f t="shared" si="5"/>
        <v>61.8</v>
      </c>
      <c r="AA81" s="22">
        <f t="shared" si="3"/>
        <v>0</v>
      </c>
      <c r="AB81" s="22">
        <f t="shared" si="4"/>
        <v>8272.060000000003</v>
      </c>
    </row>
    <row r="82" spans="2:28" ht="12.75">
      <c r="B82" s="23" t="s">
        <v>150</v>
      </c>
      <c r="C82" s="19" t="s">
        <v>156</v>
      </c>
      <c r="D82" s="29" t="s">
        <v>161</v>
      </c>
      <c r="E82" s="21">
        <v>995</v>
      </c>
      <c r="F82" s="22">
        <v>26</v>
      </c>
      <c r="R82" s="22">
        <f t="shared" si="5"/>
        <v>26</v>
      </c>
      <c r="AA82" s="22">
        <f t="shared" si="3"/>
        <v>0</v>
      </c>
      <c r="AB82" s="22">
        <f t="shared" si="4"/>
        <v>8246.060000000003</v>
      </c>
    </row>
    <row r="83" spans="1:28" ht="12.75">
      <c r="A83" s="33"/>
      <c r="B83" s="34" t="s">
        <v>153</v>
      </c>
      <c r="C83" s="33" t="s">
        <v>157</v>
      </c>
      <c r="D83" s="35"/>
      <c r="E83" s="32">
        <v>996</v>
      </c>
      <c r="F83" s="22">
        <v>26</v>
      </c>
      <c r="R83" s="22">
        <f t="shared" si="5"/>
        <v>26</v>
      </c>
      <c r="AA83" s="22">
        <f t="shared" si="3"/>
        <v>0</v>
      </c>
      <c r="AB83" s="22">
        <f t="shared" si="4"/>
        <v>8220.060000000003</v>
      </c>
    </row>
    <row r="84" spans="1:28" ht="12.75">
      <c r="A84" s="33"/>
      <c r="B84" s="34" t="s">
        <v>158</v>
      </c>
      <c r="C84" s="33" t="s">
        <v>44</v>
      </c>
      <c r="D84" s="36" t="s">
        <v>164</v>
      </c>
      <c r="E84" s="32">
        <v>997</v>
      </c>
      <c r="I84" s="22">
        <v>63.48</v>
      </c>
      <c r="R84" s="22">
        <f t="shared" si="5"/>
        <v>63.48</v>
      </c>
      <c r="AA84" s="22">
        <f t="shared" si="3"/>
        <v>0</v>
      </c>
      <c r="AB84" s="22">
        <f t="shared" si="4"/>
        <v>8156.580000000004</v>
      </c>
    </row>
    <row r="85" spans="1:28" ht="12.75">
      <c r="A85" s="33"/>
      <c r="B85" s="34" t="s">
        <v>146</v>
      </c>
      <c r="C85" s="33" t="s">
        <v>159</v>
      </c>
      <c r="D85" s="35" t="s">
        <v>167</v>
      </c>
      <c r="E85" s="32">
        <v>998</v>
      </c>
      <c r="N85" s="22">
        <v>51.04</v>
      </c>
      <c r="R85" s="22">
        <f t="shared" si="5"/>
        <v>51.04</v>
      </c>
      <c r="AA85" s="22">
        <f t="shared" si="3"/>
        <v>0</v>
      </c>
      <c r="AB85" s="22">
        <f t="shared" si="4"/>
        <v>8105.540000000004</v>
      </c>
    </row>
    <row r="86" spans="1:28" ht="12.75">
      <c r="A86" s="33"/>
      <c r="B86" s="34" t="s">
        <v>162</v>
      </c>
      <c r="C86" s="33" t="s">
        <v>163</v>
      </c>
      <c r="D86" s="35" t="s">
        <v>162</v>
      </c>
      <c r="E86" s="32" t="s">
        <v>68</v>
      </c>
      <c r="H86" s="22">
        <v>35</v>
      </c>
      <c r="R86" s="22">
        <f t="shared" si="5"/>
        <v>35</v>
      </c>
      <c r="AA86" s="22">
        <f t="shared" si="3"/>
        <v>0</v>
      </c>
      <c r="AB86" s="22">
        <f t="shared" si="4"/>
        <v>8070.540000000004</v>
      </c>
    </row>
    <row r="87" spans="1:28" ht="12.75">
      <c r="A87" s="33"/>
      <c r="B87" s="34" t="s">
        <v>165</v>
      </c>
      <c r="C87" s="33" t="s">
        <v>67</v>
      </c>
      <c r="D87" s="35" t="s">
        <v>165</v>
      </c>
      <c r="E87" s="32" t="s">
        <v>68</v>
      </c>
      <c r="I87" s="22">
        <v>81.02</v>
      </c>
      <c r="R87" s="22">
        <f t="shared" si="5"/>
        <v>81.02</v>
      </c>
      <c r="AA87" s="22">
        <f t="shared" si="3"/>
        <v>0</v>
      </c>
      <c r="AB87" s="22">
        <f t="shared" si="4"/>
        <v>7989.520000000003</v>
      </c>
    </row>
    <row r="88" spans="1:28" ht="12.75">
      <c r="A88" s="33"/>
      <c r="B88" s="34"/>
      <c r="C88" s="33"/>
      <c r="D88" s="35"/>
      <c r="E88" s="32"/>
      <c r="R88" s="22">
        <f t="shared" si="5"/>
        <v>0</v>
      </c>
      <c r="AA88" s="22">
        <f t="shared" si="3"/>
        <v>0</v>
      </c>
      <c r="AB88" s="22">
        <f t="shared" si="4"/>
        <v>7989.520000000003</v>
      </c>
    </row>
    <row r="89" spans="1:28" ht="12.75">
      <c r="A89" s="33"/>
      <c r="B89" s="34"/>
      <c r="C89" s="33"/>
      <c r="D89" s="35"/>
      <c r="E89" s="32"/>
      <c r="R89" s="22">
        <f t="shared" si="5"/>
        <v>0</v>
      </c>
      <c r="AA89" s="22">
        <f t="shared" si="3"/>
        <v>0</v>
      </c>
      <c r="AB89" s="22">
        <f t="shared" si="4"/>
        <v>7989.520000000003</v>
      </c>
    </row>
    <row r="90" spans="1:28" s="11" customFormat="1" ht="15.75">
      <c r="A90" s="19"/>
      <c r="B90" s="8"/>
      <c r="C90" s="17" t="s">
        <v>13</v>
      </c>
      <c r="D90" s="30"/>
      <c r="E90" s="9"/>
      <c r="F90" s="10">
        <f>SUM(F4:F89)</f>
        <v>3691.6000000000004</v>
      </c>
      <c r="G90" s="10">
        <f aca="true" t="shared" si="6" ref="F90:Q90">SUM(G4:G86)</f>
        <v>0</v>
      </c>
      <c r="H90" s="10">
        <f>SUM(H4:H89)</f>
        <v>894.28</v>
      </c>
      <c r="I90" s="10">
        <f>SUM(I4:I89)</f>
        <v>1711.91</v>
      </c>
      <c r="J90" s="10">
        <f>SUM(J4:J89)</f>
        <v>40</v>
      </c>
      <c r="K90" s="10">
        <f>SUM(K4:K89)</f>
        <v>774</v>
      </c>
      <c r="L90" s="10">
        <f>SUM(L4:L89)</f>
        <v>491.85</v>
      </c>
      <c r="M90" s="10">
        <f>SUM(M4:M89)</f>
        <v>0</v>
      </c>
      <c r="N90" s="10">
        <f>SUM(N4:N89)</f>
        <v>504.08000000000004</v>
      </c>
      <c r="O90" s="10">
        <f t="shared" si="6"/>
        <v>0</v>
      </c>
      <c r="P90" s="10">
        <f t="shared" si="6"/>
        <v>0</v>
      </c>
      <c r="Q90" s="10">
        <f t="shared" si="6"/>
        <v>0</v>
      </c>
      <c r="R90" s="10">
        <f>SUM(R5:R89)</f>
        <v>8107.720000000003</v>
      </c>
      <c r="S90" s="10">
        <f>SUM(S4:S89)</f>
        <v>3060</v>
      </c>
      <c r="T90" s="10">
        <f>SUM(T4:T89)</f>
        <v>2145.68</v>
      </c>
      <c r="U90" s="10">
        <f>SUM(U4:U89)</f>
        <v>110</v>
      </c>
      <c r="V90" s="10">
        <f>SUM(V4:V89)</f>
        <v>1300</v>
      </c>
      <c r="W90" s="10">
        <f>SUM(W4:W89)</f>
        <v>658.19</v>
      </c>
      <c r="X90" s="10">
        <f aca="true" t="shared" si="7" ref="S90:AA90">SUM(X4:X86)</f>
        <v>0</v>
      </c>
      <c r="Y90" s="10">
        <f t="shared" si="7"/>
        <v>650</v>
      </c>
      <c r="Z90" s="10">
        <f t="shared" si="7"/>
        <v>159.72</v>
      </c>
      <c r="AA90" s="10">
        <f>SUM(AA4:AA89)</f>
        <v>8083.59</v>
      </c>
      <c r="AB90" s="10">
        <f>AB4+AA90-R90</f>
        <v>7989.519999999997</v>
      </c>
    </row>
    <row r="93" ht="12.75">
      <c r="R93" s="25"/>
    </row>
    <row r="95" spans="1:28" s="26" customFormat="1" ht="12.75">
      <c r="A95" s="19"/>
      <c r="C95" s="12"/>
      <c r="D95" s="31"/>
      <c r="E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27"/>
    </row>
    <row r="96" spans="1:28" s="26" customFormat="1" ht="12.75">
      <c r="A96" s="19"/>
      <c r="C96" s="12"/>
      <c r="D96" s="31"/>
      <c r="E96" s="12"/>
      <c r="F96" s="13"/>
      <c r="G96" s="13"/>
      <c r="H96" s="13"/>
      <c r="I96" s="18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27"/>
    </row>
    <row r="97" spans="1:28" s="26" customFormat="1" ht="12.75">
      <c r="A97" s="19"/>
      <c r="C97" s="12"/>
      <c r="D97" s="31"/>
      <c r="E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27"/>
    </row>
  </sheetData>
  <sheetProtection selectLockedCells="1" selectUnlockedCells="1"/>
  <autoFilter ref="B3:AB90"/>
  <mergeCells count="2">
    <mergeCell ref="D2:Q2"/>
    <mergeCell ref="S2:V2"/>
  </mergeCells>
  <printOptions/>
  <pageMargins left="0.2362204724409449" right="0.2362204724409449" top="0.7480314960629921" bottom="0.7480314960629921" header="0.31496062992125984" footer="0.31496062992125984"/>
  <pageSetup draft="1" firstPageNumber="1" useFirstPageNumber="1" fitToHeight="0" fitToWidth="1" horizontalDpi="600" verticalDpi="600" orientation="landscape" paperSize="9" scale="36" r:id="rId1"/>
  <headerFooter alignWithMargins="0">
    <oddHeader>&amp;CPage &amp;P&amp;R&amp;F</oddHeader>
    <oddFooter>&amp;C&amp;"Times New Roman,Regular"&amp;12Page &amp;P</oddFooter>
  </headerFooter>
  <rowBreaks count="1" manualBreakCount="1">
    <brk id="7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Council</dc:creator>
  <cp:keywords/>
  <dc:description/>
  <cp:lastModifiedBy>Aislaby Parish</cp:lastModifiedBy>
  <cp:lastPrinted>2024-03-20T11:27:37Z</cp:lastPrinted>
  <dcterms:created xsi:type="dcterms:W3CDTF">2014-04-08T20:10:23Z</dcterms:created>
  <dcterms:modified xsi:type="dcterms:W3CDTF">2024-03-20T11:27:41Z</dcterms:modified>
  <cp:category/>
  <cp:version/>
  <cp:contentType/>
  <cp:contentStatus/>
</cp:coreProperties>
</file>