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Budget" sheetId="1" r:id="rId1"/>
  </sheets>
  <definedNames/>
  <calcPr fullCalcOnLoad="1"/>
</workbook>
</file>

<file path=xl/comments1.xml><?xml version="1.0" encoding="utf-8"?>
<comments xmlns="http://schemas.openxmlformats.org/spreadsheetml/2006/main">
  <authors>
    <author>Aislaby Parish</author>
  </authors>
  <commentList>
    <comment ref="H53" authorId="0">
      <text>
        <r>
          <rPr>
            <b/>
            <sz val="9"/>
            <rFont val="Tahoma"/>
            <family val="2"/>
          </rPr>
          <t>Aislaby Parish:</t>
        </r>
        <r>
          <rPr>
            <sz val="9"/>
            <rFont val="Tahoma"/>
            <family val="2"/>
          </rPr>
          <t xml:space="preserve">
£80 for 2022-23</t>
        </r>
      </text>
    </comment>
  </commentList>
</comments>
</file>

<file path=xl/sharedStrings.xml><?xml version="1.0" encoding="utf-8"?>
<sst xmlns="http://schemas.openxmlformats.org/spreadsheetml/2006/main" count="72" uniqueCount="56">
  <si>
    <t>EXPENDITURE</t>
  </si>
  <si>
    <t>Staffing</t>
  </si>
  <si>
    <t xml:space="preserve">Training </t>
  </si>
  <si>
    <t>Recruitment Costs</t>
  </si>
  <si>
    <t>Grounds Maintenance*</t>
  </si>
  <si>
    <t>External Maintenance**</t>
  </si>
  <si>
    <t>Room Hire</t>
  </si>
  <si>
    <t>Transport</t>
  </si>
  <si>
    <t>Member's mileage claims</t>
  </si>
  <si>
    <t>Clerk's mileage</t>
  </si>
  <si>
    <t>Supplies &amp; Services</t>
  </si>
  <si>
    <t>Admin supplies</t>
  </si>
  <si>
    <t>Postages</t>
  </si>
  <si>
    <t>Insurance</t>
  </si>
  <si>
    <t>Memberships /Subs/Ref Books</t>
  </si>
  <si>
    <t>Audit</t>
  </si>
  <si>
    <t>Projects</t>
  </si>
  <si>
    <t>TOTAL EXPENDITURE</t>
  </si>
  <si>
    <t>INCOME</t>
  </si>
  <si>
    <t>Precept</t>
  </si>
  <si>
    <t>TOTAL INCOME</t>
  </si>
  <si>
    <t>*Roadside verges - maintenance; Playing Fields, Parks &amp; Open spaces; Burial Grounds/Churchyard</t>
  </si>
  <si>
    <t xml:space="preserve">**Public Seats; Public/Bus Shelter, Public Clock
</t>
  </si>
  <si>
    <t>Wages</t>
  </si>
  <si>
    <t>Other</t>
  </si>
  <si>
    <t>Net Pay (Salary &amp; Allowances)</t>
  </si>
  <si>
    <t>HMRC PAYE (employer/employee)</t>
  </si>
  <si>
    <t>Sub Total</t>
  </si>
  <si>
    <t>External Maintenance Non Model Agreement</t>
  </si>
  <si>
    <t xml:space="preserve">Model Agreement </t>
  </si>
  <si>
    <t>Maintenance</t>
  </si>
  <si>
    <t>Garths</t>
  </si>
  <si>
    <t>Public Conveniences</t>
  </si>
  <si>
    <t>Wayleaves/Easements/Minerals</t>
  </si>
  <si>
    <t>Cleaning</t>
  </si>
  <si>
    <t>Water</t>
  </si>
  <si>
    <t>Electricity</t>
  </si>
  <si>
    <t>NNDR</t>
  </si>
  <si>
    <t>Public Conveniences Grants</t>
  </si>
  <si>
    <t>NYCC Grass cutting</t>
  </si>
  <si>
    <t>Garth Fines</t>
  </si>
  <si>
    <t>Routine Maintenance</t>
  </si>
  <si>
    <t>Other (sundries etc)</t>
  </si>
  <si>
    <t>Cllr Training</t>
  </si>
  <si>
    <t>RESERVES</t>
  </si>
  <si>
    <t>Contingency Fund (ie election costs)</t>
  </si>
  <si>
    <t>Donations (ie S137 Poppy Wreath)</t>
  </si>
  <si>
    <t>Other (ie VAT reimburse, donations, grants)</t>
  </si>
  <si>
    <t>Homeworking Allowance (Not Paye)</t>
  </si>
  <si>
    <t>AISLABY PARISH COUNCIL</t>
  </si>
  <si>
    <t>Outturn 2022/23</t>
  </si>
  <si>
    <t>Budget 2023/24</t>
  </si>
  <si>
    <t>-</t>
  </si>
  <si>
    <t>St Margaret's Church (from Model Agreement)</t>
  </si>
  <si>
    <t>Budget 2024/25</t>
  </si>
  <si>
    <t>To Date 2023/24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</si>
</sst>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[$-809]dd\ mmmm\ yyyy"/>
    <numFmt numFmtId="166" formatCode="dd/mm/yyyy;@"/>
    <numFmt numFmtId="167" formatCode="0.0"/>
    <numFmt numFmtId="168" formatCode="0.000"/>
    <numFmt numFmtId="169" formatCode="_(* #,##0.00_);_(* \(#,##0.00\);_(* &quot;-&quot;??_);_(@_)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46" applyFont="1" applyAlignment="1">
      <alignment/>
      <protection/>
    </xf>
    <xf numFmtId="0" fontId="3" fillId="0" borderId="0" xfId="0" applyFont="1" applyAlignment="1">
      <alignment/>
    </xf>
    <xf numFmtId="0" fontId="3" fillId="0" borderId="0" xfId="46" applyFont="1" applyAlignment="1">
      <alignment horizontal="center" wrapText="1"/>
      <protection/>
    </xf>
    <xf numFmtId="2" fontId="2" fillId="0" borderId="0" xfId="46" applyNumberFormat="1" applyFont="1" applyAlignment="1">
      <alignment horizontal="right" wrapText="1"/>
      <protection/>
    </xf>
    <xf numFmtId="0" fontId="2" fillId="0" borderId="0" xfId="46" applyFont="1" applyAlignment="1">
      <alignment horizontal="left" wrapText="1"/>
      <protection/>
    </xf>
    <xf numFmtId="0" fontId="2" fillId="0" borderId="0" xfId="46" applyFont="1" applyAlignment="1">
      <alignment wrapText="1"/>
      <protection/>
    </xf>
    <xf numFmtId="0" fontId="4" fillId="0" borderId="0" xfId="46" applyFont="1" applyAlignment="1">
      <alignment wrapText="1"/>
      <protection/>
    </xf>
    <xf numFmtId="0" fontId="3" fillId="0" borderId="0" xfId="46" applyFont="1" applyAlignment="1">
      <alignment wrapText="1"/>
      <protection/>
    </xf>
    <xf numFmtId="0" fontId="5" fillId="0" borderId="0" xfId="46" applyFont="1" applyAlignment="1">
      <alignment horizontal="right" wrapText="1"/>
      <protection/>
    </xf>
    <xf numFmtId="0" fontId="3" fillId="0" borderId="0" xfId="46" applyFont="1" applyAlignment="1">
      <alignment horizontal="right" wrapText="1"/>
      <protection/>
    </xf>
    <xf numFmtId="0" fontId="2" fillId="0" borderId="10" xfId="46" applyFont="1" applyBorder="1" applyAlignment="1">
      <alignment wrapText="1"/>
      <protection/>
    </xf>
    <xf numFmtId="0" fontId="3" fillId="0" borderId="0" xfId="46" applyFont="1" applyBorder="1" applyAlignment="1">
      <alignment wrapText="1"/>
      <protection/>
    </xf>
    <xf numFmtId="0" fontId="2" fillId="0" borderId="0" xfId="46" applyFont="1" applyBorder="1" applyAlignment="1">
      <alignment wrapText="1"/>
      <protection/>
    </xf>
    <xf numFmtId="0" fontId="3" fillId="0" borderId="0" xfId="46" applyFont="1" applyBorder="1" applyAlignment="1">
      <alignment horizontal="center" wrapText="1"/>
      <protection/>
    </xf>
    <xf numFmtId="169" fontId="0" fillId="0" borderId="0" xfId="0" applyNumberFormat="1" applyAlignment="1">
      <alignment/>
    </xf>
    <xf numFmtId="169" fontId="3" fillId="0" borderId="0" xfId="42" applyNumberFormat="1" applyFont="1" applyAlignment="1">
      <alignment wrapText="1"/>
    </xf>
    <xf numFmtId="169" fontId="3" fillId="0" borderId="0" xfId="0" applyNumberFormat="1" applyFont="1" applyAlignment="1">
      <alignment/>
    </xf>
    <xf numFmtId="169" fontId="3" fillId="0" borderId="0" xfId="42" applyNumberFormat="1" applyFont="1" applyFill="1" applyAlignment="1">
      <alignment wrapText="1"/>
    </xf>
    <xf numFmtId="169" fontId="3" fillId="0" borderId="11" xfId="42" applyNumberFormat="1" applyFont="1" applyFill="1" applyBorder="1" applyAlignment="1">
      <alignment wrapText="1"/>
    </xf>
    <xf numFmtId="169" fontId="3" fillId="0" borderId="12" xfId="42" applyNumberFormat="1" applyFont="1" applyFill="1" applyBorder="1" applyAlignment="1">
      <alignment wrapText="1"/>
    </xf>
    <xf numFmtId="169" fontId="3" fillId="0" borderId="13" xfId="42" applyNumberFormat="1" applyFont="1" applyFill="1" applyBorder="1" applyAlignment="1">
      <alignment wrapText="1"/>
    </xf>
    <xf numFmtId="169" fontId="3" fillId="0" borderId="0" xfId="42" applyNumberFormat="1" applyFont="1" applyFill="1" applyBorder="1" applyAlignment="1">
      <alignment wrapText="1"/>
    </xf>
    <xf numFmtId="169" fontId="2" fillId="0" borderId="10" xfId="42" applyNumberFormat="1" applyFont="1" applyFill="1" applyBorder="1" applyAlignment="1">
      <alignment wrapText="1"/>
    </xf>
    <xf numFmtId="0" fontId="3" fillId="0" borderId="0" xfId="46" applyFont="1">
      <alignment/>
      <protection/>
    </xf>
    <xf numFmtId="0" fontId="3" fillId="0" borderId="0" xfId="46" applyFont="1" applyAlignment="1">
      <alignment horizontal="left"/>
      <protection/>
    </xf>
    <xf numFmtId="43" fontId="3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2" fillId="0" borderId="0" xfId="0" applyNumberFormat="1" applyFont="1" applyAlignment="1">
      <alignment/>
    </xf>
    <xf numFmtId="43" fontId="2" fillId="0" borderId="14" xfId="0" applyNumberFormat="1" applyFont="1" applyBorder="1" applyAlignment="1">
      <alignment/>
    </xf>
    <xf numFmtId="169" fontId="2" fillId="0" borderId="0" xfId="42" applyNumberFormat="1" applyFont="1" applyFill="1" applyBorder="1" applyAlignment="1">
      <alignment wrapText="1"/>
    </xf>
    <xf numFmtId="43" fontId="3" fillId="0" borderId="0" xfId="0" applyNumberFormat="1" applyFont="1" applyBorder="1" applyAlignment="1">
      <alignment/>
    </xf>
    <xf numFmtId="43" fontId="3" fillId="0" borderId="11" xfId="0" applyNumberFormat="1" applyFont="1" applyBorder="1" applyAlignment="1">
      <alignment/>
    </xf>
    <xf numFmtId="43" fontId="3" fillId="0" borderId="12" xfId="0" applyNumberFormat="1" applyFont="1" applyBorder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 horizontal="center"/>
    </xf>
    <xf numFmtId="43" fontId="2" fillId="0" borderId="0" xfId="0" applyNumberFormat="1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0"/>
  <sheetViews>
    <sheetView tabSelected="1" zoomScale="86" zoomScaleNormal="86" zoomScalePageLayoutView="0" workbookViewId="0" topLeftCell="A1">
      <pane xSplit="1" ySplit="2" topLeftCell="B9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9" sqref="H9"/>
    </sheetView>
  </sheetViews>
  <sheetFormatPr defaultColWidth="9.140625" defaultRowHeight="12.75"/>
  <cols>
    <col min="1" max="1" width="69.421875" style="0" customWidth="1"/>
    <col min="2" max="3" width="6.28125" style="0" customWidth="1"/>
    <col min="4" max="4" width="19.7109375" style="0" customWidth="1"/>
    <col min="5" max="5" width="5.8515625" style="0" customWidth="1"/>
    <col min="6" max="6" width="19.140625" style="27" customWidth="1"/>
    <col min="7" max="7" width="7.28125" style="27" customWidth="1"/>
    <col min="8" max="8" width="19.7109375" style="0" customWidth="1"/>
    <col min="9" max="9" width="6.140625" style="0" customWidth="1"/>
    <col min="10" max="10" width="19.140625" style="27" customWidth="1"/>
  </cols>
  <sheetData>
    <row r="1" spans="1:10" ht="15.75">
      <c r="A1" s="1" t="s">
        <v>49</v>
      </c>
      <c r="B1" s="1"/>
      <c r="C1" s="2"/>
      <c r="D1" s="2"/>
      <c r="E1" s="2"/>
      <c r="F1" s="26"/>
      <c r="G1" s="26"/>
      <c r="H1" s="2"/>
      <c r="J1" s="26"/>
    </row>
    <row r="2" spans="1:10" ht="22.5" customHeight="1">
      <c r="A2" s="3"/>
      <c r="B2" s="3"/>
      <c r="C2" s="2"/>
      <c r="D2" s="4" t="s">
        <v>50</v>
      </c>
      <c r="E2" s="4"/>
      <c r="F2" s="28" t="s">
        <v>51</v>
      </c>
      <c r="G2" s="28"/>
      <c r="H2" s="4" t="s">
        <v>55</v>
      </c>
      <c r="J2" s="28" t="s">
        <v>54</v>
      </c>
    </row>
    <row r="3" spans="1:10" ht="15">
      <c r="A3" s="3"/>
      <c r="B3" s="3"/>
      <c r="C3" s="2"/>
      <c r="D3" s="2"/>
      <c r="E3" s="2"/>
      <c r="F3" s="26"/>
      <c r="G3" s="26"/>
      <c r="H3" s="2"/>
      <c r="J3" s="26"/>
    </row>
    <row r="4" spans="1:10" ht="15.75">
      <c r="A4" s="6" t="s">
        <v>18</v>
      </c>
      <c r="B4" s="6"/>
      <c r="C4" s="2"/>
      <c r="D4" s="2"/>
      <c r="E4" s="2"/>
      <c r="F4" s="26"/>
      <c r="G4" s="26"/>
      <c r="H4" s="2"/>
      <c r="J4" s="26"/>
    </row>
    <row r="5" spans="1:10" ht="15">
      <c r="A5" s="8" t="s">
        <v>19</v>
      </c>
      <c r="B5" s="8"/>
      <c r="C5" s="2"/>
      <c r="D5" s="17">
        <v>2310</v>
      </c>
      <c r="E5" s="17"/>
      <c r="F5" s="26">
        <v>3060</v>
      </c>
      <c r="G5" s="26"/>
      <c r="H5" s="17">
        <v>3060</v>
      </c>
      <c r="J5" s="26">
        <v>3060</v>
      </c>
    </row>
    <row r="6" spans="1:10" ht="15">
      <c r="A6" s="8" t="s">
        <v>29</v>
      </c>
      <c r="B6" s="8"/>
      <c r="C6" s="2"/>
      <c r="D6" s="17">
        <v>1972.14</v>
      </c>
      <c r="E6" s="17"/>
      <c r="F6" s="26">
        <v>2145.68</v>
      </c>
      <c r="G6" s="26"/>
      <c r="H6" s="17">
        <v>2145.68</v>
      </c>
      <c r="J6" s="26">
        <v>2145.68</v>
      </c>
    </row>
    <row r="7" spans="1:10" ht="15">
      <c r="A7" s="8" t="s">
        <v>40</v>
      </c>
      <c r="B7" s="8"/>
      <c r="C7" s="2"/>
      <c r="D7" s="17">
        <v>110</v>
      </c>
      <c r="E7" s="17"/>
      <c r="F7" s="26">
        <v>110</v>
      </c>
      <c r="G7" s="26"/>
      <c r="H7" s="17">
        <v>110</v>
      </c>
      <c r="J7" s="26">
        <v>110</v>
      </c>
    </row>
    <row r="8" spans="1:10" ht="15">
      <c r="A8" s="8" t="s">
        <v>38</v>
      </c>
      <c r="B8" s="8"/>
      <c r="C8" s="2"/>
      <c r="D8" s="17">
        <v>1300</v>
      </c>
      <c r="E8" s="17"/>
      <c r="F8" s="26">
        <v>1300</v>
      </c>
      <c r="G8" s="26"/>
      <c r="H8" s="17">
        <v>1300</v>
      </c>
      <c r="J8" s="26">
        <v>1300</v>
      </c>
    </row>
    <row r="9" spans="1:10" ht="15">
      <c r="A9" s="8" t="s">
        <v>33</v>
      </c>
      <c r="B9" s="8"/>
      <c r="C9" s="2"/>
      <c r="D9" s="17">
        <v>805.12</v>
      </c>
      <c r="E9" s="17"/>
      <c r="F9" s="26">
        <v>851.76</v>
      </c>
      <c r="G9" s="26"/>
      <c r="H9" s="17">
        <v>658.19</v>
      </c>
      <c r="J9" s="26">
        <v>851.76</v>
      </c>
    </row>
    <row r="10" spans="1:10" ht="15">
      <c r="A10" s="8" t="s">
        <v>39</v>
      </c>
      <c r="B10" s="8"/>
      <c r="C10" s="2"/>
      <c r="D10" s="17">
        <v>269.75</v>
      </c>
      <c r="E10" s="17"/>
      <c r="F10" s="26">
        <v>269</v>
      </c>
      <c r="G10" s="26"/>
      <c r="H10" s="17">
        <v>0</v>
      </c>
      <c r="J10" s="26">
        <v>289.01</v>
      </c>
    </row>
    <row r="11" spans="1:10" ht="15">
      <c r="A11" s="8" t="s">
        <v>47</v>
      </c>
      <c r="B11" s="12"/>
      <c r="C11" s="2"/>
      <c r="D11" s="17">
        <v>410</v>
      </c>
      <c r="E11" s="17"/>
      <c r="F11" s="26">
        <v>159.72</v>
      </c>
      <c r="G11" s="26"/>
      <c r="H11" s="17">
        <v>809.72</v>
      </c>
      <c r="J11" s="26">
        <v>200</v>
      </c>
    </row>
    <row r="12" spans="1:10" ht="16.5" thickBot="1">
      <c r="A12" s="11" t="s">
        <v>20</v>
      </c>
      <c r="B12" s="13"/>
      <c r="C12" s="2"/>
      <c r="D12" s="23">
        <f>SUM(D5:D11)</f>
        <v>7177.01</v>
      </c>
      <c r="E12" s="30"/>
      <c r="F12" s="29">
        <f>SUM(F5:F11)</f>
        <v>7896.160000000001</v>
      </c>
      <c r="G12" s="36"/>
      <c r="H12" s="23">
        <f>SUM(H5:H11)</f>
        <v>8083.590000000001</v>
      </c>
      <c r="J12" s="29">
        <f>SUM(J5:J11)</f>
        <v>7956.450000000001</v>
      </c>
    </row>
    <row r="13" spans="1:10" ht="15">
      <c r="A13" s="3"/>
      <c r="B13" s="14"/>
      <c r="C13" s="2"/>
      <c r="D13" s="17"/>
      <c r="E13" s="17"/>
      <c r="F13" s="26"/>
      <c r="G13" s="26"/>
      <c r="H13" s="17"/>
      <c r="J13" s="26"/>
    </row>
    <row r="14" spans="1:10" ht="15.75">
      <c r="A14" s="5" t="s">
        <v>0</v>
      </c>
      <c r="B14" s="5"/>
      <c r="C14" s="2"/>
      <c r="D14" s="17"/>
      <c r="E14" s="17"/>
      <c r="F14" s="26"/>
      <c r="G14" s="26"/>
      <c r="H14" s="17"/>
      <c r="J14" s="26"/>
    </row>
    <row r="15" spans="1:10" ht="15.75">
      <c r="A15" s="6" t="s">
        <v>1</v>
      </c>
      <c r="B15" s="6"/>
      <c r="C15" s="2"/>
      <c r="D15" s="17"/>
      <c r="E15" s="17"/>
      <c r="F15" s="26"/>
      <c r="G15" s="26"/>
      <c r="H15" s="17"/>
      <c r="J15" s="26"/>
    </row>
    <row r="16" spans="1:10" ht="15">
      <c r="A16" s="7" t="s">
        <v>23</v>
      </c>
      <c r="B16" s="7"/>
      <c r="C16" s="2"/>
      <c r="D16" s="17"/>
      <c r="E16" s="17"/>
      <c r="F16" s="26"/>
      <c r="G16" s="26"/>
      <c r="H16" s="17"/>
      <c r="J16" s="26"/>
    </row>
    <row r="17" spans="1:10" ht="15">
      <c r="A17" s="8" t="s">
        <v>25</v>
      </c>
      <c r="B17" s="8"/>
      <c r="C17" s="2"/>
      <c r="D17" s="17">
        <v>2807.2</v>
      </c>
      <c r="E17" s="17"/>
      <c r="F17" s="31">
        <v>2780.16</v>
      </c>
      <c r="G17" s="31"/>
      <c r="H17" s="17">
        <v>1621.8</v>
      </c>
      <c r="J17" s="31">
        <v>2780.16</v>
      </c>
    </row>
    <row r="18" spans="1:10" ht="15">
      <c r="A18" s="8" t="s">
        <v>26</v>
      </c>
      <c r="B18" s="8"/>
      <c r="C18" s="2"/>
      <c r="D18" s="17">
        <v>701.6</v>
      </c>
      <c r="E18" s="17"/>
      <c r="F18" s="31">
        <v>695.04</v>
      </c>
      <c r="G18" s="31"/>
      <c r="H18" s="17">
        <v>405.4</v>
      </c>
      <c r="I18" s="17"/>
      <c r="J18" s="31">
        <v>695.04</v>
      </c>
    </row>
    <row r="19" spans="1:10" ht="15.75" thickBot="1">
      <c r="A19" s="9" t="s">
        <v>27</v>
      </c>
      <c r="B19" s="9"/>
      <c r="C19" s="2"/>
      <c r="D19" s="19">
        <f>SUM(D17:D18)</f>
        <v>3508.7999999999997</v>
      </c>
      <c r="E19" s="22"/>
      <c r="F19" s="32">
        <f>SUM(F17:F18)</f>
        <v>3475.2</v>
      </c>
      <c r="G19" s="32"/>
      <c r="H19" s="19">
        <f>SUM(H17:H18)</f>
        <v>2027.1999999999998</v>
      </c>
      <c r="J19" s="32">
        <f>SUM(J17:J18)</f>
        <v>3475.2</v>
      </c>
    </row>
    <row r="20" spans="1:10" ht="15.75" thickTop="1">
      <c r="A20" s="7" t="s">
        <v>24</v>
      </c>
      <c r="B20" s="7"/>
      <c r="C20" s="2"/>
      <c r="D20" s="17"/>
      <c r="E20" s="17"/>
      <c r="F20" s="26"/>
      <c r="G20" s="26"/>
      <c r="H20" s="17"/>
      <c r="J20" s="26"/>
    </row>
    <row r="21" spans="1:10" ht="15">
      <c r="A21" s="8" t="s">
        <v>2</v>
      </c>
      <c r="B21" s="8"/>
      <c r="C21" s="2"/>
      <c r="D21" s="17">
        <v>0</v>
      </c>
      <c r="E21" s="17"/>
      <c r="F21" s="34" t="s">
        <v>52</v>
      </c>
      <c r="G21" s="34"/>
      <c r="H21" s="17">
        <v>0</v>
      </c>
      <c r="J21" s="34" t="s">
        <v>52</v>
      </c>
    </row>
    <row r="22" spans="1:10" ht="15">
      <c r="A22" s="8" t="s">
        <v>3</v>
      </c>
      <c r="B22" s="8"/>
      <c r="C22" s="2"/>
      <c r="D22" s="17">
        <v>0</v>
      </c>
      <c r="E22" s="17"/>
      <c r="F22" s="34" t="s">
        <v>52</v>
      </c>
      <c r="G22" s="34"/>
      <c r="H22" s="17">
        <v>0</v>
      </c>
      <c r="J22" s="34" t="s">
        <v>52</v>
      </c>
    </row>
    <row r="23" spans="1:10" ht="15">
      <c r="A23" s="8" t="s">
        <v>48</v>
      </c>
      <c r="B23" s="8"/>
      <c r="C23" s="2"/>
      <c r="D23" s="17">
        <v>312</v>
      </c>
      <c r="E23" s="17"/>
      <c r="F23" s="26">
        <v>312</v>
      </c>
      <c r="G23" s="26"/>
      <c r="H23" s="17">
        <v>182</v>
      </c>
      <c r="J23" s="26">
        <v>312</v>
      </c>
    </row>
    <row r="24" spans="1:10" ht="15">
      <c r="A24" s="9" t="s">
        <v>27</v>
      </c>
      <c r="B24" s="9"/>
      <c r="C24" s="2"/>
      <c r="D24" s="20">
        <f>SUM(D21:D23)</f>
        <v>312</v>
      </c>
      <c r="E24" s="22"/>
      <c r="F24" s="33">
        <f>SUM(F23)</f>
        <v>312</v>
      </c>
      <c r="G24" s="33"/>
      <c r="H24" s="20">
        <f>SUM(H21:H23)</f>
        <v>182</v>
      </c>
      <c r="J24" s="33">
        <f>SUM(J23)</f>
        <v>312</v>
      </c>
    </row>
    <row r="25" spans="1:10" ht="15.75" thickBot="1">
      <c r="A25" s="8"/>
      <c r="B25" s="8"/>
      <c r="C25" s="2"/>
      <c r="D25" s="19">
        <f>D19+D24</f>
        <v>3820.7999999999997</v>
      </c>
      <c r="E25" s="22"/>
      <c r="F25" s="19">
        <f>F19+F24</f>
        <v>3787.2</v>
      </c>
      <c r="G25" s="19"/>
      <c r="H25" s="19">
        <f>H19+H24</f>
        <v>2209.2</v>
      </c>
      <c r="J25" s="19">
        <f>J19+J24</f>
        <v>3787.2</v>
      </c>
    </row>
    <row r="26" spans="1:10" ht="16.5" thickTop="1">
      <c r="A26" s="6" t="s">
        <v>30</v>
      </c>
      <c r="B26" s="6"/>
      <c r="C26" s="2"/>
      <c r="D26" s="17"/>
      <c r="E26" s="17"/>
      <c r="F26" s="26"/>
      <c r="G26" s="26"/>
      <c r="H26" s="17"/>
      <c r="J26" s="26"/>
    </row>
    <row r="27" spans="1:10" ht="15">
      <c r="A27" s="8" t="s">
        <v>4</v>
      </c>
      <c r="B27" s="8"/>
      <c r="C27" s="2"/>
      <c r="D27" s="17">
        <v>615</v>
      </c>
      <c r="E27" s="17"/>
      <c r="F27" s="26">
        <v>700</v>
      </c>
      <c r="G27" s="26"/>
      <c r="H27" s="17">
        <v>914</v>
      </c>
      <c r="J27" s="26">
        <v>700</v>
      </c>
    </row>
    <row r="28" spans="1:10" ht="15">
      <c r="A28" s="8" t="s">
        <v>5</v>
      </c>
      <c r="B28" s="8"/>
      <c r="C28" s="2"/>
      <c r="D28" s="17">
        <v>649.8</v>
      </c>
      <c r="E28" s="17"/>
      <c r="F28" s="26">
        <v>300</v>
      </c>
      <c r="G28" s="26"/>
      <c r="H28" s="17">
        <v>0</v>
      </c>
      <c r="J28" s="26">
        <v>300</v>
      </c>
    </row>
    <row r="29" spans="1:10" ht="15">
      <c r="A29" s="8" t="s">
        <v>28</v>
      </c>
      <c r="B29" s="8"/>
      <c r="C29" s="2"/>
      <c r="D29" s="17">
        <v>326.04</v>
      </c>
      <c r="E29" s="17"/>
      <c r="F29" s="34" t="s">
        <v>52</v>
      </c>
      <c r="G29" s="34"/>
      <c r="H29" s="17">
        <v>0</v>
      </c>
      <c r="J29" s="34" t="s">
        <v>52</v>
      </c>
    </row>
    <row r="30" spans="1:10" ht="15">
      <c r="A30" s="8" t="s">
        <v>31</v>
      </c>
      <c r="B30" s="8"/>
      <c r="C30" s="2"/>
      <c r="D30" s="17">
        <v>0</v>
      </c>
      <c r="E30" s="17"/>
      <c r="F30" s="34" t="s">
        <v>52</v>
      </c>
      <c r="G30" s="34"/>
      <c r="H30" s="17">
        <v>0</v>
      </c>
      <c r="J30" s="34" t="s">
        <v>52</v>
      </c>
    </row>
    <row r="31" spans="1:10" ht="15">
      <c r="A31" s="8" t="s">
        <v>32</v>
      </c>
      <c r="B31" s="8"/>
      <c r="C31" s="2"/>
      <c r="D31" s="17"/>
      <c r="E31" s="17"/>
      <c r="F31" s="26"/>
      <c r="G31" s="26"/>
      <c r="H31" s="17"/>
      <c r="J31" s="26"/>
    </row>
    <row r="32" spans="1:10" ht="15">
      <c r="A32" s="10" t="s">
        <v>34</v>
      </c>
      <c r="B32" s="10"/>
      <c r="C32" s="2"/>
      <c r="D32" s="17">
        <v>1100</v>
      </c>
      <c r="E32" s="17"/>
      <c r="F32" s="26">
        <v>1200</v>
      </c>
      <c r="G32" s="26"/>
      <c r="H32" s="17">
        <v>1000</v>
      </c>
      <c r="J32" s="26">
        <v>1200</v>
      </c>
    </row>
    <row r="33" spans="1:10" ht="15">
      <c r="A33" s="10" t="s">
        <v>35</v>
      </c>
      <c r="B33" s="10"/>
      <c r="C33" s="2"/>
      <c r="D33" s="17">
        <v>280.34</v>
      </c>
      <c r="E33" s="17"/>
      <c r="F33" s="26">
        <v>300</v>
      </c>
      <c r="G33" s="26"/>
      <c r="H33" s="17">
        <v>237.39</v>
      </c>
      <c r="J33" s="26">
        <v>300</v>
      </c>
    </row>
    <row r="34" spans="1:10" ht="15">
      <c r="A34" s="10" t="s">
        <v>36</v>
      </c>
      <c r="B34" s="10"/>
      <c r="C34" s="2"/>
      <c r="D34" s="17">
        <v>0</v>
      </c>
      <c r="E34" s="17"/>
      <c r="F34" s="35" t="s">
        <v>52</v>
      </c>
      <c r="G34" s="35"/>
      <c r="H34" s="17">
        <v>0</v>
      </c>
      <c r="J34" s="35" t="s">
        <v>52</v>
      </c>
    </row>
    <row r="35" spans="1:10" ht="15">
      <c r="A35" s="10" t="s">
        <v>37</v>
      </c>
      <c r="B35" s="10"/>
      <c r="C35" s="2"/>
      <c r="D35" s="17">
        <v>0</v>
      </c>
      <c r="E35" s="17"/>
      <c r="F35" s="34" t="s">
        <v>52</v>
      </c>
      <c r="G35" s="34"/>
      <c r="H35" s="17">
        <v>0</v>
      </c>
      <c r="J35" s="34" t="s">
        <v>52</v>
      </c>
    </row>
    <row r="36" spans="1:10" ht="15">
      <c r="A36" s="10" t="s">
        <v>41</v>
      </c>
      <c r="B36" s="10"/>
      <c r="C36" s="2"/>
      <c r="D36" s="17">
        <f>15</f>
        <v>15</v>
      </c>
      <c r="E36" s="17"/>
      <c r="F36" s="26">
        <v>500</v>
      </c>
      <c r="G36" s="26"/>
      <c r="H36" s="17">
        <v>0</v>
      </c>
      <c r="J36" s="26">
        <v>500</v>
      </c>
    </row>
    <row r="37" spans="1:10" ht="15">
      <c r="A37" s="10" t="s">
        <v>42</v>
      </c>
      <c r="B37" s="10"/>
      <c r="C37" s="2"/>
      <c r="D37" s="17">
        <v>162.48</v>
      </c>
      <c r="E37" s="17"/>
      <c r="F37" s="26">
        <v>300</v>
      </c>
      <c r="G37" s="26"/>
      <c r="H37" s="17">
        <v>130.02</v>
      </c>
      <c r="J37" s="26">
        <v>300</v>
      </c>
    </row>
    <row r="38" spans="1:10" ht="15.75" thickBot="1">
      <c r="A38" s="8"/>
      <c r="B38" s="8"/>
      <c r="C38" s="2"/>
      <c r="D38" s="19">
        <f>SUM(D27:D37)</f>
        <v>3148.6600000000003</v>
      </c>
      <c r="E38" s="22"/>
      <c r="F38" s="32">
        <f>SUM(F27:F37)</f>
        <v>3300</v>
      </c>
      <c r="G38" s="32"/>
      <c r="H38" s="19">
        <f>SUM(H27:H37)</f>
        <v>2281.41</v>
      </c>
      <c r="J38" s="32">
        <f>SUM(J27:J37)</f>
        <v>3300</v>
      </c>
    </row>
    <row r="39" spans="1:10" ht="15.75" thickTop="1">
      <c r="A39" s="24" t="s">
        <v>21</v>
      </c>
      <c r="B39" s="8"/>
      <c r="C39" s="2"/>
      <c r="D39" s="22"/>
      <c r="E39" s="22"/>
      <c r="F39" s="26"/>
      <c r="G39" s="26"/>
      <c r="H39" s="22"/>
      <c r="J39" s="26"/>
    </row>
    <row r="40" spans="1:10" ht="15">
      <c r="A40" s="25" t="s">
        <v>22</v>
      </c>
      <c r="B40" s="8"/>
      <c r="C40" s="2"/>
      <c r="D40" s="22"/>
      <c r="E40" s="22"/>
      <c r="F40" s="26"/>
      <c r="G40" s="26"/>
      <c r="H40" s="22"/>
      <c r="J40" s="26"/>
    </row>
    <row r="41" spans="1:10" ht="15.75">
      <c r="A41" s="6" t="s">
        <v>7</v>
      </c>
      <c r="B41" s="6"/>
      <c r="C41" s="2"/>
      <c r="D41" s="17"/>
      <c r="E41" s="17"/>
      <c r="F41" s="26"/>
      <c r="G41" s="26"/>
      <c r="H41" s="17"/>
      <c r="J41" s="26"/>
    </row>
    <row r="42" spans="1:10" ht="15">
      <c r="A42" s="8" t="s">
        <v>8</v>
      </c>
      <c r="B42" s="8"/>
      <c r="C42" s="2"/>
      <c r="D42" s="17">
        <v>0</v>
      </c>
      <c r="E42" s="17"/>
      <c r="F42" s="17">
        <v>0</v>
      </c>
      <c r="G42" s="17"/>
      <c r="H42" s="17">
        <v>0</v>
      </c>
      <c r="J42" s="17">
        <v>0</v>
      </c>
    </row>
    <row r="43" spans="1:10" ht="15">
      <c r="A43" s="8" t="s">
        <v>9</v>
      </c>
      <c r="B43" s="8"/>
      <c r="C43" s="2"/>
      <c r="D43" s="17">
        <v>0</v>
      </c>
      <c r="E43" s="17"/>
      <c r="F43" s="17">
        <v>0</v>
      </c>
      <c r="G43" s="17"/>
      <c r="H43" s="17">
        <v>0</v>
      </c>
      <c r="J43" s="17">
        <v>0</v>
      </c>
    </row>
    <row r="44" spans="1:10" ht="15.75" thickBot="1">
      <c r="A44" s="8"/>
      <c r="B44" s="8"/>
      <c r="C44" s="2"/>
      <c r="D44" s="21">
        <f>SUM(D42:D43)</f>
        <v>0</v>
      </c>
      <c r="E44" s="22"/>
      <c r="F44" s="21">
        <f>SUM(F42:F43)</f>
        <v>0</v>
      </c>
      <c r="G44" s="21"/>
      <c r="H44" s="21">
        <f>SUM(H42:H43)</f>
        <v>0</v>
      </c>
      <c r="J44" s="21">
        <f>SUM(J42:J43)</f>
        <v>0</v>
      </c>
    </row>
    <row r="45" spans="1:10" ht="16.5" thickTop="1">
      <c r="A45" s="6" t="s">
        <v>10</v>
      </c>
      <c r="B45" s="6"/>
      <c r="C45" s="2"/>
      <c r="D45" s="17"/>
      <c r="E45" s="17"/>
      <c r="F45" s="26"/>
      <c r="G45" s="26"/>
      <c r="H45" s="17"/>
      <c r="J45" s="26"/>
    </row>
    <row r="46" spans="1:10" ht="15">
      <c r="A46" s="8" t="s">
        <v>11</v>
      </c>
      <c r="B46" s="8"/>
      <c r="C46" s="2"/>
      <c r="D46" s="17">
        <v>50</v>
      </c>
      <c r="E46" s="17"/>
      <c r="F46" s="26">
        <v>40</v>
      </c>
      <c r="G46" s="26"/>
      <c r="H46" s="17">
        <v>0</v>
      </c>
      <c r="J46" s="26">
        <v>40</v>
      </c>
    </row>
    <row r="47" spans="1:10" ht="15">
      <c r="A47" s="8" t="s">
        <v>15</v>
      </c>
      <c r="B47" s="8"/>
      <c r="C47" s="2"/>
      <c r="D47" s="17">
        <f>50</f>
        <v>50</v>
      </c>
      <c r="E47" s="17"/>
      <c r="F47" s="26">
        <v>50</v>
      </c>
      <c r="G47" s="26"/>
      <c r="H47" s="17">
        <v>50</v>
      </c>
      <c r="J47" s="26">
        <v>50</v>
      </c>
    </row>
    <row r="48" spans="1:10" ht="15">
      <c r="A48" s="8" t="s">
        <v>43</v>
      </c>
      <c r="B48" s="8"/>
      <c r="C48" s="2"/>
      <c r="D48" s="17">
        <v>0</v>
      </c>
      <c r="E48" s="17"/>
      <c r="F48" s="34" t="s">
        <v>52</v>
      </c>
      <c r="G48" s="34"/>
      <c r="H48" s="17">
        <v>0</v>
      </c>
      <c r="J48" s="34" t="s">
        <v>52</v>
      </c>
    </row>
    <row r="49" spans="1:10" ht="15">
      <c r="A49" s="8" t="s">
        <v>46</v>
      </c>
      <c r="B49" s="8"/>
      <c r="C49" s="2"/>
      <c r="D49" s="17">
        <v>0</v>
      </c>
      <c r="E49" s="17"/>
      <c r="F49" s="34" t="s">
        <v>52</v>
      </c>
      <c r="G49" s="34"/>
      <c r="H49" s="17">
        <v>53.04</v>
      </c>
      <c r="J49" s="34" t="s">
        <v>52</v>
      </c>
    </row>
    <row r="50" spans="1:10" ht="15">
      <c r="A50" s="8" t="s">
        <v>13</v>
      </c>
      <c r="B50" s="8"/>
      <c r="C50" s="2"/>
      <c r="D50" s="17">
        <f>556.99</f>
        <v>556.99</v>
      </c>
      <c r="E50" s="17"/>
      <c r="F50" s="26">
        <v>600</v>
      </c>
      <c r="G50" s="26"/>
      <c r="H50" s="17">
        <v>597.28</v>
      </c>
      <c r="J50" s="26">
        <v>598</v>
      </c>
    </row>
    <row r="51" spans="1:10" ht="15">
      <c r="A51" s="8" t="s">
        <v>14</v>
      </c>
      <c r="B51" s="8"/>
      <c r="C51" s="2"/>
      <c r="D51" s="17">
        <v>40</v>
      </c>
      <c r="E51" s="17"/>
      <c r="F51" s="26">
        <v>200</v>
      </c>
      <c r="G51" s="26"/>
      <c r="H51" s="17">
        <v>132</v>
      </c>
      <c r="J51" s="26">
        <v>132</v>
      </c>
    </row>
    <row r="52" spans="1:10" ht="15">
      <c r="A52" s="8" t="s">
        <v>12</v>
      </c>
      <c r="B52" s="8"/>
      <c r="C52" s="2"/>
      <c r="D52" s="17">
        <v>9.1</v>
      </c>
      <c r="E52" s="17"/>
      <c r="F52" s="26">
        <v>20</v>
      </c>
      <c r="G52" s="26"/>
      <c r="H52" s="17">
        <v>0</v>
      </c>
      <c r="J52" s="26">
        <v>20</v>
      </c>
    </row>
    <row r="53" spans="1:10" ht="15">
      <c r="A53" s="8" t="s">
        <v>6</v>
      </c>
      <c r="B53" s="8"/>
      <c r="C53" s="2"/>
      <c r="D53" s="17">
        <v>0</v>
      </c>
      <c r="E53" s="17"/>
      <c r="F53" s="26">
        <v>100</v>
      </c>
      <c r="G53" s="26"/>
      <c r="H53" s="17">
        <v>230</v>
      </c>
      <c r="J53" s="26">
        <v>100</v>
      </c>
    </row>
    <row r="54" spans="1:10" ht="15">
      <c r="A54" s="8" t="s">
        <v>53</v>
      </c>
      <c r="B54" s="8"/>
      <c r="C54" s="2"/>
      <c r="D54" s="17">
        <v>254.46</v>
      </c>
      <c r="E54" s="17"/>
      <c r="F54" s="26"/>
      <c r="G54" s="26"/>
      <c r="H54" s="17">
        <v>276.85</v>
      </c>
      <c r="J54" s="26"/>
    </row>
    <row r="55" spans="1:10" ht="15.75" thickBot="1">
      <c r="A55" s="8"/>
      <c r="B55" s="8"/>
      <c r="C55" s="2"/>
      <c r="D55" s="21">
        <f>SUM(D46:D54)</f>
        <v>960.5500000000001</v>
      </c>
      <c r="E55" s="22"/>
      <c r="F55" s="32">
        <f>SUM(F46:F53)</f>
        <v>1010</v>
      </c>
      <c r="G55" s="31"/>
      <c r="H55" s="21">
        <f>SUM(H46:H54)</f>
        <v>1339.17</v>
      </c>
      <c r="J55" s="32">
        <f>SUM(J46:J53)</f>
        <v>940</v>
      </c>
    </row>
    <row r="56" spans="1:10" ht="15.75" thickTop="1">
      <c r="A56" s="8"/>
      <c r="B56" s="8"/>
      <c r="C56" s="2"/>
      <c r="D56" s="17"/>
      <c r="E56" s="17"/>
      <c r="F56" s="26"/>
      <c r="G56" s="26"/>
      <c r="H56" s="17"/>
      <c r="J56" s="26"/>
    </row>
    <row r="57" spans="1:10" ht="15.75">
      <c r="A57" s="6" t="s">
        <v>44</v>
      </c>
      <c r="B57" s="6"/>
      <c r="C57" s="2"/>
      <c r="D57" s="17"/>
      <c r="E57" s="17"/>
      <c r="F57" s="26"/>
      <c r="G57" s="26"/>
      <c r="H57" s="17"/>
      <c r="J57" s="26"/>
    </row>
    <row r="58" spans="1:10" ht="15.75">
      <c r="A58" s="8" t="s">
        <v>16</v>
      </c>
      <c r="B58" s="6"/>
      <c r="C58" s="2"/>
      <c r="D58" s="17">
        <v>0</v>
      </c>
      <c r="E58" s="17"/>
      <c r="F58" s="17">
        <v>0</v>
      </c>
      <c r="G58" s="17"/>
      <c r="H58" s="17">
        <v>250</v>
      </c>
      <c r="J58" s="17">
        <v>0</v>
      </c>
    </row>
    <row r="59" spans="1:10" ht="15.75">
      <c r="A59" s="8" t="s">
        <v>45</v>
      </c>
      <c r="B59" s="6"/>
      <c r="C59" s="2"/>
      <c r="D59" s="17">
        <v>0</v>
      </c>
      <c r="E59" s="17"/>
      <c r="F59" s="17">
        <v>0</v>
      </c>
      <c r="G59" s="17"/>
      <c r="H59" s="17">
        <v>0</v>
      </c>
      <c r="J59" s="17">
        <v>0</v>
      </c>
    </row>
    <row r="60" spans="1:10" ht="15.75" thickBot="1">
      <c r="A60" s="8"/>
      <c r="B60" s="8"/>
      <c r="C60" s="2"/>
      <c r="D60" s="21">
        <f>SUM(D58:D59)</f>
        <v>0</v>
      </c>
      <c r="E60" s="22"/>
      <c r="F60" s="21">
        <f>SUM(F58:F59)</f>
        <v>0</v>
      </c>
      <c r="G60" s="21"/>
      <c r="H60" s="21">
        <f>SUM(H58:H59)</f>
        <v>250</v>
      </c>
      <c r="J60" s="21">
        <f>SUM(J58:J59)</f>
        <v>0</v>
      </c>
    </row>
    <row r="61" spans="1:10" ht="15.75" thickTop="1">
      <c r="A61" s="8"/>
      <c r="B61" s="12"/>
      <c r="C61" s="2"/>
      <c r="D61" s="18"/>
      <c r="E61" s="18"/>
      <c r="F61" s="18"/>
      <c r="G61" s="18"/>
      <c r="H61" s="18"/>
      <c r="J61" s="18"/>
    </row>
    <row r="62" spans="1:10" ht="16.5" thickBot="1">
      <c r="A62" s="11" t="s">
        <v>17</v>
      </c>
      <c r="B62" s="13"/>
      <c r="C62" s="2"/>
      <c r="D62" s="23">
        <f>D25+D38+D44+D55+D60</f>
        <v>7930.01</v>
      </c>
      <c r="E62" s="30"/>
      <c r="F62" s="23">
        <f>F25+F38+F44+F55+F60</f>
        <v>8097.2</v>
      </c>
      <c r="G62" s="23"/>
      <c r="H62" s="23">
        <f>H25+H38+H44+H55+H60</f>
        <v>6079.78</v>
      </c>
      <c r="J62" s="23">
        <f>J25+J38+J44+J55+J60</f>
        <v>8027.2</v>
      </c>
    </row>
    <row r="63" spans="1:10" ht="15">
      <c r="A63" s="8"/>
      <c r="B63" s="12"/>
      <c r="C63" s="2"/>
      <c r="D63" s="17"/>
      <c r="E63" s="17"/>
      <c r="F63" s="26"/>
      <c r="G63" s="26"/>
      <c r="H63" s="17"/>
      <c r="J63" s="26"/>
    </row>
    <row r="64" spans="1:10" ht="15.75">
      <c r="A64" s="6"/>
      <c r="B64" s="6"/>
      <c r="C64" s="2"/>
      <c r="D64" s="17"/>
      <c r="E64" s="17"/>
      <c r="F64" s="26"/>
      <c r="G64" s="26"/>
      <c r="H64" s="17"/>
      <c r="J64" s="26"/>
    </row>
    <row r="65" spans="1:10" ht="7.5" customHeight="1">
      <c r="A65" s="6"/>
      <c r="B65" s="6"/>
      <c r="C65" s="2"/>
      <c r="D65" s="17"/>
      <c r="E65" s="17"/>
      <c r="F65" s="26"/>
      <c r="G65" s="26"/>
      <c r="H65" s="17"/>
      <c r="J65" s="26"/>
    </row>
    <row r="66" spans="1:10" ht="15">
      <c r="A66" s="8"/>
      <c r="B66" s="8"/>
      <c r="C66" s="2"/>
      <c r="D66" s="17">
        <f>SUM(D12-D62)</f>
        <v>-753</v>
      </c>
      <c r="E66" s="17"/>
      <c r="F66" s="26">
        <f>SUM(F12-F62)</f>
        <v>-201.03999999999905</v>
      </c>
      <c r="G66" s="26"/>
      <c r="H66" s="17"/>
      <c r="J66" s="26"/>
    </row>
    <row r="67" spans="1:10" ht="7.5" customHeight="1">
      <c r="A67" s="8"/>
      <c r="B67" s="8"/>
      <c r="C67" s="2"/>
      <c r="D67" s="17"/>
      <c r="E67" s="17"/>
      <c r="F67" s="26"/>
      <c r="G67" s="26"/>
      <c r="H67" s="17"/>
      <c r="J67" s="26"/>
    </row>
    <row r="68" spans="1:10" ht="15">
      <c r="A68" s="8"/>
      <c r="B68" s="8"/>
      <c r="C68" s="2"/>
      <c r="D68" s="16"/>
      <c r="E68" s="16"/>
      <c r="F68" s="26"/>
      <c r="G68" s="26"/>
      <c r="H68" s="16"/>
      <c r="J68" s="26"/>
    </row>
    <row r="69" spans="1:10" ht="7.5" customHeight="1">
      <c r="A69" s="8"/>
      <c r="B69" s="8"/>
      <c r="C69" s="2"/>
      <c r="D69" s="18"/>
      <c r="E69" s="18"/>
      <c r="F69" s="26"/>
      <c r="G69" s="26"/>
      <c r="H69" s="18"/>
      <c r="J69" s="26"/>
    </row>
    <row r="70" spans="1:10" ht="15">
      <c r="A70" s="8"/>
      <c r="B70" s="8"/>
      <c r="C70" s="2"/>
      <c r="D70" s="16"/>
      <c r="E70" s="16"/>
      <c r="F70" s="26"/>
      <c r="G70" s="26"/>
      <c r="H70" s="16"/>
      <c r="J70" s="26"/>
    </row>
    <row r="71" spans="1:10" ht="15">
      <c r="A71" s="2"/>
      <c r="B71" s="2"/>
      <c r="C71" s="2"/>
      <c r="D71" s="17"/>
      <c r="E71" s="17"/>
      <c r="F71" s="26"/>
      <c r="G71" s="26"/>
      <c r="H71" s="17"/>
      <c r="J71" s="26"/>
    </row>
    <row r="72" spans="1:10" ht="15">
      <c r="A72" s="2"/>
      <c r="B72" s="2"/>
      <c r="C72" s="2"/>
      <c r="D72" s="17"/>
      <c r="E72" s="17"/>
      <c r="F72" s="26"/>
      <c r="G72" s="26"/>
      <c r="H72" s="17"/>
      <c r="J72" s="26"/>
    </row>
    <row r="73" spans="1:10" ht="15">
      <c r="A73" s="2"/>
      <c r="B73" s="2"/>
      <c r="C73" s="2"/>
      <c r="D73" s="17"/>
      <c r="E73" s="17"/>
      <c r="F73" s="26"/>
      <c r="G73" s="26"/>
      <c r="H73" s="17"/>
      <c r="J73" s="26"/>
    </row>
    <row r="74" spans="1:10" ht="15">
      <c r="A74" s="2"/>
      <c r="B74" s="2"/>
      <c r="C74" s="2"/>
      <c r="D74" s="17"/>
      <c r="E74" s="17"/>
      <c r="F74" s="26"/>
      <c r="G74" s="26"/>
      <c r="H74" s="17"/>
      <c r="J74" s="26"/>
    </row>
    <row r="75" spans="1:10" ht="15">
      <c r="A75" s="2"/>
      <c r="B75" s="2"/>
      <c r="C75" s="2"/>
      <c r="D75" s="17"/>
      <c r="E75" s="17"/>
      <c r="F75" s="26"/>
      <c r="G75" s="26"/>
      <c r="H75" s="17"/>
      <c r="J75" s="26"/>
    </row>
    <row r="76" spans="1:10" ht="15">
      <c r="A76" s="2"/>
      <c r="B76" s="2"/>
      <c r="C76" s="2"/>
      <c r="D76" s="17"/>
      <c r="E76" s="17"/>
      <c r="F76" s="26"/>
      <c r="G76" s="26"/>
      <c r="H76" s="17"/>
      <c r="J76" s="26"/>
    </row>
    <row r="77" spans="1:10" ht="15">
      <c r="A77" s="2"/>
      <c r="B77" s="2"/>
      <c r="C77" s="2"/>
      <c r="D77" s="17"/>
      <c r="E77" s="17"/>
      <c r="F77" s="26"/>
      <c r="G77" s="26"/>
      <c r="H77" s="17"/>
      <c r="J77" s="26"/>
    </row>
    <row r="78" spans="1:10" ht="15">
      <c r="A78" s="2"/>
      <c r="B78" s="2"/>
      <c r="C78" s="2"/>
      <c r="D78" s="17"/>
      <c r="E78" s="17"/>
      <c r="F78" s="26"/>
      <c r="G78" s="26"/>
      <c r="H78" s="17"/>
      <c r="J78" s="26"/>
    </row>
    <row r="79" spans="1:10" ht="15">
      <c r="A79" s="2"/>
      <c r="B79" s="2"/>
      <c r="C79" s="2"/>
      <c r="D79" s="17"/>
      <c r="E79" s="17"/>
      <c r="F79" s="26"/>
      <c r="G79" s="26"/>
      <c r="H79" s="17"/>
      <c r="J79" s="26"/>
    </row>
    <row r="80" spans="1:10" ht="15">
      <c r="A80" s="2"/>
      <c r="B80" s="2"/>
      <c r="C80" s="2"/>
      <c r="D80" s="17"/>
      <c r="E80" s="17"/>
      <c r="F80" s="26"/>
      <c r="G80" s="26"/>
      <c r="H80" s="17"/>
      <c r="J80" s="26"/>
    </row>
    <row r="81" spans="1:10" ht="15">
      <c r="A81" s="2"/>
      <c r="B81" s="2"/>
      <c r="C81" s="2"/>
      <c r="D81" s="17"/>
      <c r="E81" s="17"/>
      <c r="F81" s="26"/>
      <c r="G81" s="26"/>
      <c r="H81" s="17"/>
      <c r="J81" s="26"/>
    </row>
    <row r="82" spans="1:10" ht="15">
      <c r="A82" s="2"/>
      <c r="B82" s="2"/>
      <c r="C82" s="2"/>
      <c r="D82" s="17"/>
      <c r="E82" s="17"/>
      <c r="F82" s="26"/>
      <c r="G82" s="26"/>
      <c r="H82" s="17"/>
      <c r="J82" s="26"/>
    </row>
    <row r="83" spans="1:10" ht="15">
      <c r="A83" s="2"/>
      <c r="B83" s="2"/>
      <c r="C83" s="2"/>
      <c r="D83" s="17"/>
      <c r="E83" s="17"/>
      <c r="F83" s="26"/>
      <c r="G83" s="26"/>
      <c r="H83" s="17"/>
      <c r="J83" s="26"/>
    </row>
    <row r="84" spans="1:10" ht="15">
      <c r="A84" s="2"/>
      <c r="B84" s="2"/>
      <c r="C84" s="2"/>
      <c r="D84" s="17"/>
      <c r="E84" s="17"/>
      <c r="F84" s="26"/>
      <c r="G84" s="26"/>
      <c r="H84" s="17"/>
      <c r="J84" s="26"/>
    </row>
    <row r="85" spans="1:10" ht="15">
      <c r="A85" s="2"/>
      <c r="B85" s="2"/>
      <c r="C85" s="2"/>
      <c r="D85" s="17"/>
      <c r="E85" s="17"/>
      <c r="F85" s="26"/>
      <c r="G85" s="26"/>
      <c r="H85" s="17"/>
      <c r="J85" s="26"/>
    </row>
    <row r="86" spans="1:10" ht="15">
      <c r="A86" s="2"/>
      <c r="B86" s="2"/>
      <c r="C86" s="2"/>
      <c r="D86" s="17"/>
      <c r="E86" s="17"/>
      <c r="F86" s="26"/>
      <c r="G86" s="26"/>
      <c r="H86" s="17"/>
      <c r="J86" s="26"/>
    </row>
    <row r="87" spans="1:10" ht="15">
      <c r="A87" s="2"/>
      <c r="B87" s="2"/>
      <c r="C87" s="2"/>
      <c r="D87" s="17"/>
      <c r="E87" s="17"/>
      <c r="F87" s="26"/>
      <c r="G87" s="26"/>
      <c r="H87" s="17"/>
      <c r="J87" s="26"/>
    </row>
    <row r="88" spans="1:10" ht="15">
      <c r="A88" s="2"/>
      <c r="B88" s="2"/>
      <c r="C88" s="2"/>
      <c r="D88" s="17"/>
      <c r="E88" s="17"/>
      <c r="F88" s="26"/>
      <c r="G88" s="26"/>
      <c r="H88" s="17"/>
      <c r="J88" s="26"/>
    </row>
    <row r="89" spans="1:10" ht="15">
      <c r="A89" s="2"/>
      <c r="B89" s="2"/>
      <c r="C89" s="2"/>
      <c r="D89" s="17"/>
      <c r="E89" s="17"/>
      <c r="F89" s="26"/>
      <c r="G89" s="26"/>
      <c r="H89" s="17"/>
      <c r="J89" s="26"/>
    </row>
    <row r="90" spans="1:10" ht="15">
      <c r="A90" s="2"/>
      <c r="B90" s="2"/>
      <c r="C90" s="2"/>
      <c r="D90" s="17"/>
      <c r="E90" s="17"/>
      <c r="F90" s="26"/>
      <c r="G90" s="26"/>
      <c r="H90" s="17"/>
      <c r="J90" s="26"/>
    </row>
    <row r="91" spans="1:10" ht="15">
      <c r="A91" s="2"/>
      <c r="B91" s="2"/>
      <c r="C91" s="2"/>
      <c r="D91" s="17"/>
      <c r="E91" s="17"/>
      <c r="F91" s="26"/>
      <c r="G91" s="26"/>
      <c r="H91" s="17"/>
      <c r="J91" s="26"/>
    </row>
    <row r="92" spans="1:10" ht="15">
      <c r="A92" s="2"/>
      <c r="B92" s="2"/>
      <c r="C92" s="2"/>
      <c r="D92" s="17"/>
      <c r="E92" s="17"/>
      <c r="F92" s="26"/>
      <c r="G92" s="26"/>
      <c r="H92" s="17"/>
      <c r="J92" s="26"/>
    </row>
    <row r="93" spans="1:10" ht="15">
      <c r="A93" s="2"/>
      <c r="B93" s="2"/>
      <c r="C93" s="2"/>
      <c r="D93" s="17"/>
      <c r="E93" s="17"/>
      <c r="F93" s="26"/>
      <c r="G93" s="26"/>
      <c r="H93" s="17"/>
      <c r="J93" s="26"/>
    </row>
    <row r="94" spans="1:10" ht="15">
      <c r="A94" s="2"/>
      <c r="B94" s="2"/>
      <c r="C94" s="2"/>
      <c r="D94" s="17"/>
      <c r="E94" s="17"/>
      <c r="F94" s="26"/>
      <c r="G94" s="26"/>
      <c r="H94" s="17"/>
      <c r="J94" s="26"/>
    </row>
    <row r="95" spans="1:10" ht="15">
      <c r="A95" s="2"/>
      <c r="B95" s="2"/>
      <c r="C95" s="2"/>
      <c r="D95" s="17"/>
      <c r="E95" s="17"/>
      <c r="F95" s="26"/>
      <c r="G95" s="26"/>
      <c r="H95" s="17"/>
      <c r="J95" s="26"/>
    </row>
    <row r="96" spans="1:10" ht="15">
      <c r="A96" s="2"/>
      <c r="B96" s="2"/>
      <c r="C96" s="2"/>
      <c r="D96" s="17"/>
      <c r="E96" s="17"/>
      <c r="F96" s="26"/>
      <c r="G96" s="26"/>
      <c r="H96" s="17"/>
      <c r="J96" s="26"/>
    </row>
    <row r="97" spans="1:10" ht="15">
      <c r="A97" s="2"/>
      <c r="B97" s="2"/>
      <c r="C97" s="2"/>
      <c r="D97" s="17"/>
      <c r="E97" s="17"/>
      <c r="F97" s="26"/>
      <c r="G97" s="26"/>
      <c r="H97" s="17"/>
      <c r="J97" s="26"/>
    </row>
    <row r="98" spans="1:10" ht="15">
      <c r="A98" s="2"/>
      <c r="B98" s="2"/>
      <c r="C98" s="2"/>
      <c r="D98" s="17"/>
      <c r="E98" s="17"/>
      <c r="F98" s="26"/>
      <c r="G98" s="26"/>
      <c r="H98" s="17"/>
      <c r="J98" s="26"/>
    </row>
    <row r="99" spans="4:8" ht="12.75">
      <c r="D99" s="15"/>
      <c r="E99" s="15"/>
      <c r="H99" s="15"/>
    </row>
    <row r="100" spans="4:8" ht="12.75">
      <c r="D100" s="15"/>
      <c r="E100" s="15"/>
      <c r="H100" s="15"/>
    </row>
    <row r="101" spans="4:8" ht="12.75">
      <c r="D101" s="15"/>
      <c r="E101" s="15"/>
      <c r="H101" s="15"/>
    </row>
    <row r="102" spans="4:8" ht="12.75">
      <c r="D102" s="15"/>
      <c r="E102" s="15"/>
      <c r="H102" s="15"/>
    </row>
    <row r="103" spans="4:8" ht="12.75">
      <c r="D103" s="15"/>
      <c r="E103" s="15"/>
      <c r="H103" s="15"/>
    </row>
    <row r="104" spans="4:8" ht="12.75">
      <c r="D104" s="15"/>
      <c r="E104" s="15"/>
      <c r="H104" s="15"/>
    </row>
    <row r="105" spans="4:8" ht="12.75">
      <c r="D105" s="15"/>
      <c r="E105" s="15"/>
      <c r="H105" s="15"/>
    </row>
    <row r="106" spans="4:8" ht="12.75">
      <c r="D106" s="15"/>
      <c r="E106" s="15"/>
      <c r="H106" s="15"/>
    </row>
    <row r="107" spans="4:8" ht="12.75">
      <c r="D107" s="15"/>
      <c r="E107" s="15"/>
      <c r="H107" s="15"/>
    </row>
    <row r="108" spans="4:8" ht="12.75">
      <c r="D108" s="15"/>
      <c r="E108" s="15"/>
      <c r="H108" s="15"/>
    </row>
    <row r="109" spans="4:8" ht="12.75">
      <c r="D109" s="15"/>
      <c r="E109" s="15"/>
      <c r="H109" s="15"/>
    </row>
    <row r="110" spans="4:8" ht="12.75">
      <c r="D110" s="15"/>
      <c r="E110" s="15"/>
      <c r="H110" s="15"/>
    </row>
    <row r="111" spans="4:8" ht="12.75">
      <c r="D111" s="15"/>
      <c r="E111" s="15"/>
      <c r="H111" s="15"/>
    </row>
    <row r="112" spans="4:8" ht="12.75">
      <c r="D112" s="15"/>
      <c r="E112" s="15"/>
      <c r="H112" s="15"/>
    </row>
    <row r="113" spans="4:8" ht="12.75">
      <c r="D113" s="15"/>
      <c r="E113" s="15"/>
      <c r="H113" s="15"/>
    </row>
    <row r="114" spans="4:8" ht="12.75">
      <c r="D114" s="15"/>
      <c r="E114" s="15"/>
      <c r="H114" s="15"/>
    </row>
    <row r="115" spans="4:8" ht="12.75">
      <c r="D115" s="15"/>
      <c r="E115" s="15"/>
      <c r="H115" s="15"/>
    </row>
    <row r="116" spans="4:8" ht="12.75">
      <c r="D116" s="15"/>
      <c r="E116" s="15"/>
      <c r="H116" s="15"/>
    </row>
    <row r="117" spans="4:8" ht="12.75">
      <c r="D117" s="15"/>
      <c r="E117" s="15"/>
      <c r="H117" s="15"/>
    </row>
    <row r="118" spans="4:8" ht="12.75">
      <c r="D118" s="15"/>
      <c r="E118" s="15"/>
      <c r="H118" s="15"/>
    </row>
    <row r="119" spans="4:8" ht="12.75">
      <c r="D119" s="15"/>
      <c r="E119" s="15"/>
      <c r="H119" s="15"/>
    </row>
    <row r="120" spans="4:8" ht="12.75">
      <c r="D120" s="15"/>
      <c r="E120" s="15"/>
      <c r="H120" s="15"/>
    </row>
    <row r="121" spans="4:8" ht="12.75">
      <c r="D121" s="15"/>
      <c r="E121" s="15"/>
      <c r="H121" s="15"/>
    </row>
    <row r="122" spans="4:8" ht="12.75">
      <c r="D122" s="15"/>
      <c r="E122" s="15"/>
      <c r="H122" s="15"/>
    </row>
    <row r="123" spans="4:8" ht="12.75">
      <c r="D123" s="15"/>
      <c r="E123" s="15"/>
      <c r="H123" s="15"/>
    </row>
    <row r="124" spans="4:8" ht="12.75">
      <c r="D124" s="15"/>
      <c r="E124" s="15"/>
      <c r="H124" s="15"/>
    </row>
    <row r="125" spans="4:8" ht="12.75">
      <c r="D125" s="15"/>
      <c r="E125" s="15"/>
      <c r="H125" s="15"/>
    </row>
    <row r="126" spans="4:8" ht="12.75">
      <c r="D126" s="15"/>
      <c r="E126" s="15"/>
      <c r="H126" s="15"/>
    </row>
    <row r="127" spans="4:8" ht="12.75">
      <c r="D127" s="15"/>
      <c r="E127" s="15"/>
      <c r="H127" s="15"/>
    </row>
    <row r="128" spans="4:8" ht="12.75">
      <c r="D128" s="15"/>
      <c r="E128" s="15"/>
      <c r="H128" s="15"/>
    </row>
    <row r="129" spans="4:8" ht="12.75">
      <c r="D129" s="15"/>
      <c r="E129" s="15"/>
      <c r="H129" s="15"/>
    </row>
    <row r="130" spans="4:8" ht="12.75">
      <c r="D130" s="15"/>
      <c r="E130" s="15"/>
      <c r="H130" s="15"/>
    </row>
    <row r="131" spans="4:8" ht="12.75">
      <c r="D131" s="15"/>
      <c r="E131" s="15"/>
      <c r="H131" s="15"/>
    </row>
    <row r="132" spans="4:8" ht="12.75">
      <c r="D132" s="15"/>
      <c r="E132" s="15"/>
      <c r="H132" s="15"/>
    </row>
    <row r="133" spans="4:8" ht="12.75">
      <c r="D133" s="15"/>
      <c r="E133" s="15"/>
      <c r="H133" s="15"/>
    </row>
    <row r="134" spans="4:8" ht="12.75">
      <c r="D134" s="15"/>
      <c r="E134" s="15"/>
      <c r="H134" s="15"/>
    </row>
    <row r="135" spans="4:8" ht="12.75">
      <c r="D135" s="15"/>
      <c r="E135" s="15"/>
      <c r="H135" s="15"/>
    </row>
    <row r="136" spans="4:8" ht="12.75">
      <c r="D136" s="15"/>
      <c r="E136" s="15"/>
      <c r="H136" s="15"/>
    </row>
    <row r="137" spans="4:8" ht="12.75">
      <c r="D137" s="15"/>
      <c r="E137" s="15"/>
      <c r="H137" s="15"/>
    </row>
    <row r="138" spans="4:8" ht="12.75">
      <c r="D138" s="15"/>
      <c r="E138" s="15"/>
      <c r="H138" s="15"/>
    </row>
    <row r="139" spans="4:8" ht="12.75">
      <c r="D139" s="15"/>
      <c r="E139" s="15"/>
      <c r="H139" s="15"/>
    </row>
    <row r="140" spans="4:8" ht="12.75">
      <c r="D140" s="15"/>
      <c r="E140" s="15"/>
      <c r="H140" s="15"/>
    </row>
    <row r="141" spans="4:8" ht="12.75">
      <c r="D141" s="15"/>
      <c r="E141" s="15"/>
      <c r="H141" s="15"/>
    </row>
    <row r="142" spans="4:8" ht="12.75">
      <c r="D142" s="15"/>
      <c r="E142" s="15"/>
      <c r="H142" s="15"/>
    </row>
    <row r="143" spans="4:8" ht="12.75">
      <c r="D143" s="15"/>
      <c r="E143" s="15"/>
      <c r="H143" s="15"/>
    </row>
    <row r="144" spans="4:8" ht="12.75">
      <c r="D144" s="15"/>
      <c r="E144" s="15"/>
      <c r="H144" s="15"/>
    </row>
    <row r="145" spans="4:8" ht="12.75">
      <c r="D145" s="15"/>
      <c r="E145" s="15"/>
      <c r="H145" s="15"/>
    </row>
    <row r="146" spans="4:8" ht="12.75">
      <c r="D146" s="15"/>
      <c r="E146" s="15"/>
      <c r="H146" s="15"/>
    </row>
    <row r="147" spans="4:8" ht="12.75">
      <c r="D147" s="15"/>
      <c r="E147" s="15"/>
      <c r="H147" s="15"/>
    </row>
    <row r="148" spans="4:8" ht="12.75">
      <c r="D148" s="15"/>
      <c r="E148" s="15"/>
      <c r="H148" s="15"/>
    </row>
    <row r="149" spans="4:8" ht="12.75">
      <c r="D149" s="15"/>
      <c r="E149" s="15"/>
      <c r="H149" s="15"/>
    </row>
    <row r="150" spans="4:8" ht="12.75">
      <c r="D150" s="15"/>
      <c r="E150" s="15"/>
      <c r="H150" s="15"/>
    </row>
    <row r="151" spans="4:8" ht="12.75">
      <c r="D151" s="15"/>
      <c r="E151" s="15"/>
      <c r="H151" s="15"/>
    </row>
    <row r="152" spans="4:8" ht="12.75">
      <c r="D152" s="15"/>
      <c r="E152" s="15"/>
      <c r="H152" s="15"/>
    </row>
    <row r="153" spans="4:8" ht="12.75">
      <c r="D153" s="15"/>
      <c r="E153" s="15"/>
      <c r="H153" s="15"/>
    </row>
    <row r="154" spans="4:8" ht="12.75">
      <c r="D154" s="15"/>
      <c r="E154" s="15"/>
      <c r="H154" s="15"/>
    </row>
    <row r="155" spans="4:8" ht="12.75">
      <c r="D155" s="15"/>
      <c r="E155" s="15"/>
      <c r="H155" s="15"/>
    </row>
    <row r="156" spans="4:8" ht="12.75">
      <c r="D156" s="15"/>
      <c r="E156" s="15"/>
      <c r="H156" s="15"/>
    </row>
    <row r="157" spans="4:8" ht="12.75">
      <c r="D157" s="15"/>
      <c r="E157" s="15"/>
      <c r="H157" s="15"/>
    </row>
    <row r="158" spans="4:8" ht="12.75">
      <c r="D158" s="15"/>
      <c r="E158" s="15"/>
      <c r="H158" s="15"/>
    </row>
    <row r="159" spans="4:8" ht="12.75">
      <c r="D159" s="15"/>
      <c r="E159" s="15"/>
      <c r="H159" s="15"/>
    </row>
    <row r="160" spans="4:8" ht="12.75">
      <c r="D160" s="15"/>
      <c r="E160" s="15"/>
      <c r="H160" s="15"/>
    </row>
    <row r="161" spans="4:8" ht="12.75">
      <c r="D161" s="15"/>
      <c r="E161" s="15"/>
      <c r="H161" s="15"/>
    </row>
    <row r="162" spans="4:8" ht="12.75">
      <c r="D162" s="15"/>
      <c r="E162" s="15"/>
      <c r="H162" s="15"/>
    </row>
    <row r="163" spans="4:8" ht="12.75">
      <c r="D163" s="15"/>
      <c r="E163" s="15"/>
      <c r="H163" s="15"/>
    </row>
    <row r="164" spans="4:8" ht="12.75">
      <c r="D164" s="15"/>
      <c r="E164" s="15"/>
      <c r="H164" s="15"/>
    </row>
    <row r="165" spans="4:8" ht="12.75">
      <c r="D165" s="15"/>
      <c r="E165" s="15"/>
      <c r="H165" s="15"/>
    </row>
    <row r="166" spans="4:8" ht="12.75">
      <c r="D166" s="15"/>
      <c r="E166" s="15"/>
      <c r="H166" s="15"/>
    </row>
    <row r="167" spans="4:8" ht="12.75">
      <c r="D167" s="15"/>
      <c r="E167" s="15"/>
      <c r="H167" s="15"/>
    </row>
    <row r="168" spans="4:8" ht="12.75">
      <c r="D168" s="15"/>
      <c r="E168" s="15"/>
      <c r="H168" s="15"/>
    </row>
    <row r="169" spans="4:8" ht="12.75">
      <c r="D169" s="15"/>
      <c r="E169" s="15"/>
      <c r="H169" s="15"/>
    </row>
    <row r="170" spans="4:8" ht="12.75">
      <c r="D170" s="15"/>
      <c r="E170" s="15"/>
      <c r="H170" s="15"/>
    </row>
  </sheetData>
  <sheetProtection/>
  <printOptions/>
  <pageMargins left="0.7" right="0.7" top="0.75" bottom="0.75" header="0.3" footer="0.3"/>
  <pageSetup fitToHeight="1" fitToWidth="1" horizontalDpi="300" verticalDpi="300" orientation="portrait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Parish Council</dc:creator>
  <cp:keywords/>
  <dc:description/>
  <cp:lastModifiedBy>Aislaby Parish</cp:lastModifiedBy>
  <cp:lastPrinted>2023-11-27T14:20:05Z</cp:lastPrinted>
  <dcterms:created xsi:type="dcterms:W3CDTF">2014-04-08T19:53:01Z</dcterms:created>
  <dcterms:modified xsi:type="dcterms:W3CDTF">2024-01-24T21:00:52Z</dcterms:modified>
  <cp:category/>
  <cp:version/>
  <cp:contentType/>
  <cp:contentStatus/>
</cp:coreProperties>
</file>